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n2036\Desktop\"/>
    </mc:Choice>
  </mc:AlternateContent>
  <xr:revisionPtr revIDLastSave="0" documentId="13_ncr:1_{01906775-FF7D-4593-B684-41DE0A4EDC11}" xr6:coauthVersionLast="36" xr6:coauthVersionMax="36" xr10:uidLastSave="{00000000-0000-0000-0000-000000000000}"/>
  <bookViews>
    <workbookView xWindow="0" yWindow="0" windowWidth="20490" windowHeight="75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AM37" i="10"/>
  <c r="U37" i="10"/>
  <c r="C37" i="10"/>
  <c r="CO36" i="10"/>
  <c r="AM36" i="10"/>
  <c r="C36" i="10"/>
  <c r="CO35" i="10"/>
  <c r="AM35" i="10"/>
  <c r="C35" i="10"/>
  <c r="CO34" i="10"/>
  <c r="BW34" i="10"/>
  <c r="BW35" i="10" s="1"/>
  <c r="BW36" i="10" s="1"/>
  <c r="BW37" i="10" s="1"/>
  <c r="AM34" i="10"/>
  <c r="U34" i="10"/>
  <c r="U35" i="10" s="1"/>
  <c r="C34" i="10"/>
  <c r="BE34" i="10" l="1"/>
  <c r="BE35" i="10" s="1"/>
  <c r="BE36" i="10" s="1"/>
  <c r="BE37" i="10" s="1"/>
  <c r="U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<sst xmlns="http://schemas.openxmlformats.org/spreadsheetml/2006/main" count="1111" uniqueCount="615">
  <si>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</si>
  <si>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</si>
  <si>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</si>
  <si>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</si>
  <si>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</si>
  <si>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</si>
  <si>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</si>
  <si>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</si>
  <si>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</si>
  <si>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</si>
  <si>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</si>
  <si>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</si>
  <si>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</si>
  <si>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</si>
  <si>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</si>
  <si>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</si>
  <si>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</si>
  <si>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</si>
  <si>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</si>
  <si>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</si>
  <si>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</si>
  <si>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</si>
  <si>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</si>
  <si>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</si>
  <si>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</si>
  <si>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</si>
  <si>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</si>
  <si>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</si>
  <si>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</si>
  <si>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</si>
  <si>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</si>
  <si>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</si>
  <si>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</si>
  <si>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</si>
  <si>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</si>
  <si>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</si>
  <si>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</si>
  <si>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</si>
  <si>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</si>
  <si>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</si>
  <si>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</si>
  <si>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</si>
  <si>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</si>
  <si>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</si>
  <si>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</si>
  <si>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</si>
  <si>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</si>
  <si>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</si>
  <si>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</si>
  <si>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</si>
  <si>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</si>
  <si>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</si>
  <si>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</si>
  <si>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</si>
  <si>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</si>
  <si>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</si>
  <si>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</si>
  <si>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</si>
  <si>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</si>
  <si>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</si>
  <si>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</si>
  <si>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</si>
  <si>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</si>
  <si>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</si>
  <si>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</si>
  <si>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</si>
  <si>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</si>
  <si>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</si>
  <si>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</si>
  <si>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</si>
  <si>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</si>
  <si>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</si>
  <si>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</si>
  <si>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</si>
  <si>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</si>
  <si>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</si>
  <si>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</si>
  <si>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</si>
  <si>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</si>
  <si>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</si>
  <si>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</si>
  <si>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</si>
  <si>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</si>
  <si>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</si>
  <si>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</si>
  <si>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</si>
  <si>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</si>
  <si>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</si>
  <si>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</si>
  <si>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</si>
  <si>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</si>
  <si>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</si>
  <si>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</si>
  <si>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</si>
  <si>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</si>
  <si>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</si>
  <si>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</si>
  <si>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</si>
  <si>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</si>
  <si>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</si>
  <si>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</si>
  <si>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</si>
  <si>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</si>
  <si>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</si>
  <si>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</si>
  <si>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</si>
  <si>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</si>
  <si>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</si>
  <si>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</si>
  <si>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</si>
  <si>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</si>
  <si>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</si>
  <si>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</si>
  <si>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</si>
  <si>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</si>
  <si>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</si>
  <si>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</si>
  <si>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</si>
  <si>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</si>
  <si>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</si>
  <si>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</si>
  <si>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</si>
  <si>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</si>
  <si>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</si>
  <si>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</si>
  <si>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</si>
  <si>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</si>
  <si>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</si>
  <si>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</si>
  <si>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</si>
  <si>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</si>
  <si>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</si>
  <si>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</si>
  <si>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</si>
  <si>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</si>
  <si>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</si>
  <si>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</si>
  <si>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</si>
  <si>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</si>
  <si>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</si>
  <si>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</si>
  <si>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</si>
  <si>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</si>
  <si>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</si>
  <si>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</si>
  <si>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</si>
  <si>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</si>
  <si>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</si>
  <si>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</si>
  <si>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</si>
  <si>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</si>
  <si>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</si>
  <si>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</si>
  <si>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</si>
  <si>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</si>
  <si>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</si>
  <si>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</si>
  <si>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</si>
  <si>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</si>
  <si>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</si>
  <si>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</si>
  <si>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</si>
  <si>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</si>
  <si>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</si>
  <si>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</si>
  <si>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</si>
  <si>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</si>
  <si>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</si>
  <si>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</si>
  <si>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</si>
  <si>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</si>
  <si>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</si>
  <si>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</si>
  <si>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</si>
  <si>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</si>
  <si>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</si>
  <si>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</si>
  <si>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</si>
  <si>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</si>
  <si>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</si>
  <si>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</si>
  <si>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</si>
  <si>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</si>
  <si>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</si>
  <si>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</si>
  <si>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</si>
  <si>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</si>
  <si>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</si>
  <si>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</si>
  <si>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</si>
  <si>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</si>
  <si>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</si>
  <si>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</si>
  <si>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</si>
  <si>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</si>
  <si>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</si>
  <si>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</si>
  <si>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</si>
  <si>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</si>
  <si>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</si>
  <si>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</si>
  <si>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</si>
  <si>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</si>
  <si>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</si>
  <si>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</si>
  <si>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</si>
  <si>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</si>
  <si>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</si>
  <si>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</si>
  <si>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</si>
  <si>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</si>
  <si>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</si>
  <si>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</si>
  <si>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</si>
  <si>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</si>
  <si>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</si>
  <si>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熊本県南関町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</si>
  <si>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</si>
  <si>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</si>
  <si>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</si>
  <si>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</si>
  <si>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</si>
  <si>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</si>
  <si>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</si>
  <si>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</si>
  <si>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</si>
  <si>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</si>
  <si>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</si>
  <si>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</si>
  <si>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</si>
  <si>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</si>
  <si>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</si>
  <si>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</si>
  <si>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</si>
  <si>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</si>
  <si>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</si>
  <si>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</si>
  <si>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</si>
  <si>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</si>
  <si>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</si>
  <si>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</si>
  <si>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</si>
  <si>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</si>
  <si>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</si>
  <si>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</si>
  <si>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</si>
  <si>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</si>
  <si>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</si>
  <si>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</si>
  <si>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</si>
  <si>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</si>
  <si>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</si>
  <si>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</si>
  <si>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</si>
  <si>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</si>
  <si>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</si>
  <si>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</si>
  <si>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</si>
  <si>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</si>
  <si>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</si>
  <si>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</si>
  <si>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</si>
  <si>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</si>
  <si>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</si>
  <si>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</si>
  <si>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</si>
  <si>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</si>
  <si>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</si>
  <si>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</si>
  <si>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</si>
  <si>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</si>
  <si>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</si>
  <si>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</si>
  <si>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</si>
  <si>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</si>
  <si>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</si>
  <si>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</si>
  <si>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</si>
  <si>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</si>
  <si>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</si>
  <si>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</si>
  <si>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</si>
  <si>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</si>
  <si>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</si>
  <si>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</si>
  <si>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</si>
  <si>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</si>
  <si>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</si>
  <si>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</si>
  <si>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</si>
  <si>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</si>
  <si>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</si>
  <si>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</si>
  <si>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</si>
  <si>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</si>
  <si>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</si>
  <si>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</si>
  <si>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</si>
  <si>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</si>
  <si>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</si>
  <si>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</si>
  <si>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</si>
  <si>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</si>
  <si>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</si>
  <si>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</si>
  <si>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</si>
  <si>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</si>
  <si>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</si>
  <si>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</si>
  <si>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</si>
  <si>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</si>
  <si>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</si>
  <si>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</si>
  <si>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</si>
  <si>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</si>
  <si>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</si>
  <si>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</si>
  <si>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</si>
  <si>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</si>
  <si>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</si>
  <si>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</si>
  <si>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</si>
  <si>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</si>
  <si>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</si>
  <si>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</si>
  <si>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</si>
  <si>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</si>
  <si>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</si>
  <si>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</si>
  <si>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</si>
  <si>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</si>
  <si>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</si>
  <si>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</si>
  <si>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</si>
  <si>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</si>
  <si>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</si>
  <si>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</si>
  <si>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</si>
  <si>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</si>
  <si>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</si>
  <si>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</si>
  <si>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</si>
  <si>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</si>
  <si>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</si>
  <si>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</si>
  <si>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</si>
  <si>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</si>
  <si>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</si>
  <si>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</si>
  <si>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</si>
  <si>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</si>
  <si>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</si>
  <si>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</si>
  <si>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</si>
  <si>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</si>
  <si>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</si>
  <si>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</si>
  <si>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</si>
  <si>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</si>
  <si>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</si>
  <si>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</si>
  <si>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</si>
  <si>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</si>
  <si>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</si>
  <si>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</si>
  <si>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</si>
  <si>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</si>
  <si>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</si>
  <si>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</si>
  <si>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</si>
  <si>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熊本県南関町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</si>
  <si>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</si>
  <si>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</si>
  <si>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</si>
  <si>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</si>
  <si>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</si>
  <si>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</si>
  <si>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</si>
  <si>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</si>
  <si>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</si>
  <si>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</si>
  <si>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</si>
  <si>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</si>
  <si>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</si>
  <si>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</si>
  <si>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</si>
  <si>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</si>
  <si>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</si>
  <si>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</si>
  <si>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</si>
  <si>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</si>
  <si>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</si>
  <si>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</si>
  <si>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</si>
  <si>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</si>
  <si>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</si>
  <si>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</si>
  <si>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</si>
  <si>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</si>
  <si>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</si>
  <si>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</si>
  <si>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</si>
  <si>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</si>
  <si>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</si>
  <si>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</si>
  <si>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</si>
  <si>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</si>
  <si>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公共下水道事業特別会計</t>
    <phoneticPr fontId="5"/>
  </si>
  <si>
    <t>-</t>
    <phoneticPr fontId="5"/>
  </si>
  <si>
    <t>法非適用企業</t>
    <phoneticPr fontId="5"/>
  </si>
  <si>
    <t>簡易水道事業特別会計</t>
    <phoneticPr fontId="5"/>
  </si>
  <si>
    <t>-</t>
    <phoneticPr fontId="5"/>
  </si>
  <si>
    <t>法非適用企業</t>
    <phoneticPr fontId="5"/>
  </si>
  <si>
    <t>浄化槽整備推進事業特別会計</t>
    <phoneticPr fontId="5"/>
  </si>
  <si>
    <t>法非適用企業</t>
    <phoneticPr fontId="5"/>
  </si>
  <si>
    <t>宅地分譲事業特別会計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</si>
  <si>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</si>
  <si>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</si>
  <si>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</si>
  <si>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</si>
  <si>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</si>
  <si>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</si>
  <si>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</si>
  <si>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</si>
  <si>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</si>
  <si>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</si>
  <si>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</si>
  <si>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</si>
  <si>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</si>
  <si>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</si>
  <si>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</si>
  <si>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</si>
  <si>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</si>
  <si>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</si>
  <si>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</si>
  <si>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</si>
  <si>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</si>
  <si>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</si>
  <si>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</si>
  <si>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</si>
  <si>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</si>
  <si>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</si>
  <si>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</si>
  <si>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</si>
  <si>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</si>
  <si>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</si>
  <si>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</si>
  <si>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</si>
  <si>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</si>
  <si>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</si>
  <si>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</si>
  <si>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</si>
  <si>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</si>
  <si>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</si>
  <si>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</si>
  <si>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</si>
  <si>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</si>
  <si>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</si>
  <si>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</si>
  <si>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</si>
  <si>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</si>
  <si>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</si>
  <si>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</si>
  <si>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</si>
  <si>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</si>
  <si>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</si>
  <si>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</si>
  <si>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</si>
  <si>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</si>
  <si>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</si>
  <si>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</si>
  <si>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</si>
  <si>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</si>
  <si>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</si>
  <si>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</si>
  <si>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</si>
  <si>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</si>
  <si>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</si>
  <si>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</si>
  <si>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</si>
  <si>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</si>
  <si>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</si>
  <si>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</si>
  <si>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</si>
  <si>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</si>
  <si>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</si>
  <si>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</si>
  <si>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</si>
  <si>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</si>
  <si>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</si>
  <si>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</si>
  <si>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</si>
  <si>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</si>
  <si>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</si>
  <si>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</si>
  <si>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</si>
  <si>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</si>
  <si>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</si>
  <si>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</si>
  <si>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</si>
  <si>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</si>
  <si>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</si>
  <si>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</si>
  <si>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</si>
  <si>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</si>
  <si>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</si>
  <si>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</si>
  <si>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</si>
  <si>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</si>
  <si>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</si>
  <si>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</si>
  <si>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</si>
  <si>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</si>
  <si>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</si>
  <si>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</si>
  <si>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</si>
  <si>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</si>
  <si>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</si>
  <si>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</si>
  <si>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</si>
  <si>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</si>
  <si>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</si>
  <si>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</si>
  <si>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</si>
  <si>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</si>
  <si>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</si>
  <si>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</si>
  <si>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</si>
  <si>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</si>
  <si>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</si>
  <si>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</si>
  <si>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</si>
  <si>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</si>
  <si>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</si>
  <si>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</si>
  <si>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</si>
  <si>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</si>
  <si>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</si>
  <si>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</si>
  <si>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</si>
  <si>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</si>
  <si>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</si>
  <si>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</si>
  <si>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</si>
  <si>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</si>
  <si>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</si>
  <si>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</si>
  <si>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</si>
  <si>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</si>
  <si>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</si>
  <si>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</si>
  <si>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</si>
  <si>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</si>
  <si>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</si>
  <si>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</si>
  <si>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</si>
  <si>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</si>
  <si>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</si>
  <si>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</si>
  <si>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</si>
  <si>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</si>
  <si>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</si>
  <si>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</si>
  <si>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</si>
  <si>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</si>
  <si>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</si>
  <si>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</si>
  <si>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</si>
  <si>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</si>
  <si>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</si>
  <si>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</si>
  <si>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</si>
  <si>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</si>
  <si>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2.39</t>
  </si>
  <si>
    <t>▲ 5.47</t>
  </si>
  <si>
    <t>▲ 5.30</t>
  </si>
  <si>
    <t>一般会計</t>
  </si>
  <si>
    <t>国民健康保険事業特別会計</t>
  </si>
  <si>
    <t>介護保険事業特別会計</t>
  </si>
  <si>
    <t>宅地分譲事業特別会計</t>
  </si>
  <si>
    <t>後期高齢者医療事業特別会計</t>
  </si>
  <si>
    <t>公共下水道事業特別会計</t>
  </si>
  <si>
    <t>簡易水道事業特別会計</t>
  </si>
  <si>
    <t>浄化槽整備推進事業特別会計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</si>
  <si>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</si>
  <si>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</si>
  <si>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</si>
  <si>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</si>
  <si>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</si>
  <si>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</si>
  <si>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</si>
  <si>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</si>
  <si>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</si>
  <si>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熊本県市町村総合事務組合</t>
    <rPh sb="0" eb="3">
      <t>クマモトケン</t>
    </rPh>
    <rPh sb="3" eb="6">
      <t>シチョウソン</t>
    </rPh>
    <rPh sb="6" eb="8">
      <t>ソウゴウ</t>
    </rPh>
    <rPh sb="8" eb="10">
      <t>ジム</t>
    </rPh>
    <rPh sb="10" eb="12">
      <t>クミアイ</t>
    </rPh>
    <phoneticPr fontId="11"/>
  </si>
  <si>
    <t>有明広域行政事務組合</t>
    <rPh sb="0" eb="2">
      <t>アリアケ</t>
    </rPh>
    <rPh sb="2" eb="4">
      <t>コウイキ</t>
    </rPh>
    <rPh sb="4" eb="6">
      <t>ギョウセイ</t>
    </rPh>
    <rPh sb="6" eb="8">
      <t>ジム</t>
    </rPh>
    <rPh sb="8" eb="10">
      <t>クミアイ</t>
    </rPh>
    <phoneticPr fontId="11"/>
  </si>
  <si>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11"/>
  </si>
  <si>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</si>
  <si>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t>
    <phoneticPr fontId="2"/>
  </si>
  <si>
    <t>ふるさとづくり基金</t>
    <phoneticPr fontId="2"/>
  </si>
  <si>
    <t>地域福祉基金</t>
    <phoneticPr fontId="2"/>
  </si>
  <si>
    <t>庁舎等建設基金</t>
    <phoneticPr fontId="2"/>
  </si>
  <si>
    <t>地域振興対策基金</t>
    <phoneticPr fontId="2"/>
  </si>
  <si>
    <t>ふるさとなんかん応援寄附金基金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</si>
  <si>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</si>
  <si>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</si>
  <si>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</si>
  <si>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R01は地方債残高の増加等から将来負担比率が7.0%となったが有形固定資産減価償却率は類似団体内平均値を下回っている。そのため類似団体と比較すると施設に対する投資金額が大きいと考えられる。必要な事業を実施した結果のため、今後については策定済みの該当の個別施設計画等に基づき適切な施設更新を進めていき、将来世代の負担減少につながるよう努めていく。</t>
    <rPh sb="4" eb="7">
      <t>チホウサイ</t>
    </rPh>
    <rPh sb="7" eb="9">
      <t>ザンダカ</t>
    </rPh>
    <rPh sb="10" eb="12">
      <t>ゾウカ</t>
    </rPh>
    <rPh sb="12" eb="13">
      <t>トウ</t>
    </rPh>
    <rPh sb="15" eb="17">
      <t>ショウライ</t>
    </rPh>
    <rPh sb="17" eb="21">
      <t>フタンヒリツ</t>
    </rPh>
    <rPh sb="52" eb="54">
      <t>シタマワ</t>
    </rPh>
    <rPh sb="63" eb="67">
      <t>ルイジダンタイ</t>
    </rPh>
    <rPh sb="68" eb="70">
      <t>ヒカク</t>
    </rPh>
    <rPh sb="73" eb="75">
      <t>シセツ</t>
    </rPh>
    <rPh sb="76" eb="77">
      <t>タイ</t>
    </rPh>
    <rPh sb="79" eb="81">
      <t>トウシ</t>
    </rPh>
    <rPh sb="81" eb="83">
      <t>キンガク</t>
    </rPh>
    <rPh sb="84" eb="85">
      <t>オオ</t>
    </rPh>
    <rPh sb="88" eb="89">
      <t>カンガ</t>
    </rPh>
    <rPh sb="94" eb="96">
      <t>ヒツヨウ</t>
    </rPh>
    <rPh sb="97" eb="99">
      <t>ジギョウ</t>
    </rPh>
    <rPh sb="100" eb="102">
      <t>ジッシ</t>
    </rPh>
    <rPh sb="104" eb="106">
      <t>ケッカ</t>
    </rPh>
    <rPh sb="110" eb="112">
      <t>コンゴ</t>
    </rPh>
    <rPh sb="117" eb="120">
      <t>サクテイズ</t>
    </rPh>
    <rPh sb="122" eb="124">
      <t>ガイトウ</t>
    </rPh>
    <rPh sb="150" eb="152">
      <t>ショウライ</t>
    </rPh>
    <rPh sb="152" eb="154">
      <t>セダイ</t>
    </rPh>
    <rPh sb="155" eb="157">
      <t>フタン</t>
    </rPh>
    <rPh sb="157" eb="159">
      <t>ゲンショウ</t>
    </rPh>
    <rPh sb="166" eb="16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</si>
  <si>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</si>
  <si>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</si>
  <si>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</si>
  <si>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</si>
  <si>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</si>
  <si>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</si>
  <si>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過去５年間は横ばいであるが、R01から地方債残高の増加等から将来負担比率が7.0%となった。今後については庁舎等建設事業、防災行政無線デジタル化等の大規模事業の地方債の償還が始まるため増加する見込みである。事業の見直し等を含め、新規の地方債発行を元金償還額以下に抑えるなど、地方債残高の抑制に努める。</t>
    <rPh sb="0" eb="2">
      <t>ジッシツ</t>
    </rPh>
    <rPh sb="2" eb="5">
      <t>コウサイヒ</t>
    </rPh>
    <rPh sb="5" eb="7">
      <t>ヒリツ</t>
    </rPh>
    <rPh sb="8" eb="10">
      <t>カコ</t>
    </rPh>
    <rPh sb="11" eb="13">
      <t>ネンカン</t>
    </rPh>
    <rPh sb="14" eb="15">
      <t>ヨコ</t>
    </rPh>
    <rPh sb="27" eb="30">
      <t>チホウサイ</t>
    </rPh>
    <rPh sb="30" eb="32">
      <t>ザンダカ</t>
    </rPh>
    <rPh sb="33" eb="35">
      <t>ゾウカ</t>
    </rPh>
    <rPh sb="35" eb="36">
      <t>トウ</t>
    </rPh>
    <rPh sb="38" eb="40">
      <t>ショウライ</t>
    </rPh>
    <rPh sb="40" eb="42">
      <t>フタン</t>
    </rPh>
    <rPh sb="42" eb="44">
      <t>ヒリツ</t>
    </rPh>
    <rPh sb="54" eb="56">
      <t>コンゴ</t>
    </rPh>
    <rPh sb="82" eb="85">
      <t>ダイキボ</t>
    </rPh>
    <rPh sb="85" eb="87">
      <t>ジギョウ</t>
    </rPh>
    <rPh sb="88" eb="91">
      <t>チホウサイ</t>
    </rPh>
    <rPh sb="92" eb="94">
      <t>ショウカン</t>
    </rPh>
    <rPh sb="95" eb="96">
      <t>ハジ</t>
    </rPh>
    <rPh sb="100" eb="102">
      <t>ゾウカ</t>
    </rPh>
    <rPh sb="104" eb="106">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</si>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</sst>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4F17D39-AD1E-4DDC-963E-F1020D40C52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1832-4F73-AF4C-6B7EC85765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121256</c:v>
                </c:pt>
                <c:pt idx="1">
                  <c:v>100611</c:v>
                </c:pt>
                <c:pt idx="2">
                  <c:v>110118</c:v>
                </c:pt>
                <c:pt idx="3">
                  <c:v>121348</c:v>
                </c:pt>
                <c:pt idx="4">
                  <c:v>140155</c:v>
                </c:pt>
              </c:numCache>
            </c:numRef>
          </c:val>
          <c:smooth val="0"/>
          <c:extLst>
            <c:ext xmlns:c16="http://schemas.microsoft.com/office/drawing/2014/chart" uri="{C3380CC4-5D6E-409C-BE32-E72D297353CC}">
              <c16:uniqueId val="{00000001-1832-4F73-AF4C-6B7EC85765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5.25</c:v>
                </c:pt>
                <c:pt idx="1">
                  <c:v>2.84</c:v>
                </c:pt>
                <c:pt idx="2">
                  <c:v>2.74</c:v>
                </c:pt>
                <c:pt idx="3">
                  <c:v>3.77</c:v>
                </c:pt>
                <c:pt idx="4">
                  <c:v>4.18</c:v>
                </c:pt>
              </c:numCache>
            </c:numRef>
          </c:val>
          <c:extLst>
            <c:ext xmlns:c16="http://schemas.microsoft.com/office/drawing/2014/chart" uri="{C3380CC4-5D6E-409C-BE32-E72D297353CC}">
              <c16:uniqueId val="{00000000-8CF2-47DF-9E45-BFB5CF04FB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35.450000000000003</c:v>
                </c:pt>
                <c:pt idx="1">
                  <c:v>35.44</c:v>
                </c:pt>
                <c:pt idx="2">
                  <c:v>30.58</c:v>
                </c:pt>
                <c:pt idx="3">
                  <c:v>23.83</c:v>
                </c:pt>
                <c:pt idx="4">
                  <c:v>23.61</c:v>
                </c:pt>
              </c:numCache>
            </c:numRef>
          </c:val>
          <c:extLst>
            <c:ext xmlns:c16="http://schemas.microsoft.com/office/drawing/2014/chart" uri="{C3380CC4-5D6E-409C-BE32-E72D297353CC}">
              <c16:uniqueId val="{00000001-8CF2-47DF-9E45-BFB5CF04FB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2.58</c:v>
                </c:pt>
                <c:pt idx="1">
                  <c:v>-2.39</c:v>
                </c:pt>
                <c:pt idx="2">
                  <c:v>-5.47</c:v>
                </c:pt>
                <c:pt idx="3">
                  <c:v>-5.3</c:v>
                </c:pt>
                <c:pt idx="4">
                  <c:v>0.45</c:v>
                </c:pt>
              </c:numCache>
            </c:numRef>
          </c:val>
          <c:smooth val="0"/>
          <c:extLst>
            <c:ext xmlns:c16="http://schemas.microsoft.com/office/drawing/2014/chart" uri="{C3380CC4-5D6E-409C-BE32-E72D297353CC}">
              <c16:uniqueId val="{00000002-8CF2-47DF-9E45-BFB5CF04FB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2.33</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A8-45DC-A256-DA52A1D801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A8-45DC-A256-DA52A1D80192}"/>
            </c:ext>
          </c:extLst>
        </c:ser>
        <c:ser>
          <c:idx val="2"/>
          <c:order val="2"/>
          <c:tx>
            <c:strRef>
              <c:f>データシート!$A$29</c:f>
              <c:strCache>
                <c:ptCount val="1"/>
                <c:pt idx="0">
                  <c:v>浄化槽整備推進事業特別会計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AA8-45DC-A256-DA52A1D80192}"/>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AA8-45DC-A256-DA52A1D8019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AA8-45DC-A256-DA52A1D8019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5-7AA8-45DC-A256-DA52A1D80192}"/>
            </c:ext>
          </c:extLst>
        </c:ser>
        <c:ser>
          <c:idx val="6"/>
          <c:order val="6"/>
          <c:tx>
            <c:strRef>
              <c:f>データシート!$A$33</c:f>
              <c:strCache>
                <c:ptCount val="1"/>
                <c:pt idx="0">
                  <c:v>宅地分譲事業特別会計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0.92</c:v>
                </c:pt>
                <c:pt idx="4">
                  <c:v>#N/A</c:v>
                </c:pt>
                <c:pt idx="5">
                  <c:v>0.34</c:v>
                </c:pt>
                <c:pt idx="6">
                  <c:v>#N/A</c:v>
                </c:pt>
                <c:pt idx="7">
                  <c:v>0.15</c:v>
                </c:pt>
                <c:pt idx="8">
                  <c:v>#N/A</c:v>
                </c:pt>
                <c:pt idx="9">
                  <c:v>0.18</c:v>
                </c:pt>
              </c:numCache>
            </c:numRef>
          </c:val>
          <c:extLst>
            <c:ext xmlns:c16="http://schemas.microsoft.com/office/drawing/2014/chart" uri="{C3380CC4-5D6E-409C-BE32-E72D297353CC}">
              <c16:uniqueId val="{00000006-7AA8-45DC-A256-DA52A1D8019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1.84</c:v>
                </c:pt>
                <c:pt idx="2">
                  <c:v>#N/A</c:v>
                </c:pt>
                <c:pt idx="3">
                  <c:v>1.88</c:v>
                </c:pt>
                <c:pt idx="4">
                  <c:v>#N/A</c:v>
                </c:pt>
                <c:pt idx="5">
                  <c:v>1.82</c:v>
                </c:pt>
                <c:pt idx="6">
                  <c:v>#N/A</c:v>
                </c:pt>
                <c:pt idx="7">
                  <c:v>1.81</c:v>
                </c:pt>
                <c:pt idx="8">
                  <c:v>#N/A</c:v>
                </c:pt>
                <c:pt idx="9">
                  <c:v>1.56</c:v>
                </c:pt>
              </c:numCache>
            </c:numRef>
          </c:val>
          <c:extLst>
            <c:ext xmlns:c16="http://schemas.microsoft.com/office/drawing/2014/chart" uri="{C3380CC4-5D6E-409C-BE32-E72D297353CC}">
              <c16:uniqueId val="{00000007-7AA8-45DC-A256-DA52A1D8019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2.23</c:v>
                </c:pt>
                <c:pt idx="2">
                  <c:v>#N/A</c:v>
                </c:pt>
                <c:pt idx="3">
                  <c:v>2.2000000000000002</c:v>
                </c:pt>
                <c:pt idx="4">
                  <c:v>#N/A</c:v>
                </c:pt>
                <c:pt idx="5">
                  <c:v>2.68</c:v>
                </c:pt>
                <c:pt idx="6">
                  <c:v>#N/A</c:v>
                </c:pt>
                <c:pt idx="7">
                  <c:v>0.72</c:v>
                </c:pt>
                <c:pt idx="8">
                  <c:v>#N/A</c:v>
                </c:pt>
                <c:pt idx="9">
                  <c:v>1.59</c:v>
                </c:pt>
              </c:numCache>
            </c:numRef>
          </c:val>
          <c:extLst>
            <c:ext xmlns:c16="http://schemas.microsoft.com/office/drawing/2014/chart" uri="{C3380CC4-5D6E-409C-BE32-E72D297353CC}">
              <c16:uniqueId val="{00000008-7AA8-45DC-A256-DA52A1D801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5.24</c:v>
                </c:pt>
                <c:pt idx="2">
                  <c:v>#N/A</c:v>
                </c:pt>
                <c:pt idx="3">
                  <c:v>2.83</c:v>
                </c:pt>
                <c:pt idx="4">
                  <c:v>#N/A</c:v>
                </c:pt>
                <c:pt idx="5">
                  <c:v>2.73</c:v>
                </c:pt>
                <c:pt idx="6">
                  <c:v>#N/A</c:v>
                </c:pt>
                <c:pt idx="7">
                  <c:v>3.76</c:v>
                </c:pt>
                <c:pt idx="8">
                  <c:v>#N/A</c:v>
                </c:pt>
                <c:pt idx="9">
                  <c:v>4.18</c:v>
                </c:pt>
              </c:numCache>
            </c:numRef>
          </c:val>
          <c:extLst>
            <c:ext xmlns:c16="http://schemas.microsoft.com/office/drawing/2014/chart" uri="{C3380CC4-5D6E-409C-BE32-E72D297353CC}">
              <c16:uniqueId val="{00000009-7AA8-45DC-A256-DA52A1D801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581</c:v>
                </c:pt>
                <c:pt idx="5">
                  <c:v>582</c:v>
                </c:pt>
                <c:pt idx="8">
                  <c:v>540</c:v>
                </c:pt>
                <c:pt idx="11">
                  <c:v>564</c:v>
                </c:pt>
                <c:pt idx="14">
                  <c:v>572</c:v>
                </c:pt>
              </c:numCache>
            </c:numRef>
          </c:val>
          <c:extLst>
            <c:ext xmlns:c16="http://schemas.microsoft.com/office/drawing/2014/chart" uri="{C3380CC4-5D6E-409C-BE32-E72D297353CC}">
              <c16:uniqueId val="{00000000-3516-4A45-AF84-A47BA12B0B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16-4A45-AF84-A47BA12B0B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27</c:v>
                </c:pt>
                <c:pt idx="3">
                  <c:v>0</c:v>
                </c:pt>
                <c:pt idx="6">
                  <c:v>0</c:v>
                </c:pt>
                <c:pt idx="9">
                  <c:v>0</c:v>
                </c:pt>
                <c:pt idx="12">
                  <c:v>0</c:v>
                </c:pt>
              </c:numCache>
            </c:numRef>
          </c:val>
          <c:extLst>
            <c:ext xmlns:c16="http://schemas.microsoft.com/office/drawing/2014/chart" uri="{C3380CC4-5D6E-409C-BE32-E72D297353CC}">
              <c16:uniqueId val="{00000002-3516-4A45-AF84-A47BA12B0B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53</c:v>
                </c:pt>
                <c:pt idx="6">
                  <c:v>53</c:v>
                </c:pt>
                <c:pt idx="9">
                  <c:v>53</c:v>
                </c:pt>
                <c:pt idx="12">
                  <c:v>47</c:v>
                </c:pt>
              </c:numCache>
            </c:numRef>
          </c:val>
          <c:extLst>
            <c:ext xmlns:c16="http://schemas.microsoft.com/office/drawing/2014/chart" uri="{C3380CC4-5D6E-409C-BE32-E72D297353CC}">
              <c16:uniqueId val="{00000003-3516-4A45-AF84-A47BA12B0B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79</c:v>
                </c:pt>
                <c:pt idx="3">
                  <c:v>79</c:v>
                </c:pt>
                <c:pt idx="6">
                  <c:v>75</c:v>
                </c:pt>
                <c:pt idx="9">
                  <c:v>79</c:v>
                </c:pt>
                <c:pt idx="12">
                  <c:v>66</c:v>
                </c:pt>
              </c:numCache>
            </c:numRef>
          </c:val>
          <c:extLst>
            <c:ext xmlns:c16="http://schemas.microsoft.com/office/drawing/2014/chart" uri="{C3380CC4-5D6E-409C-BE32-E72D297353CC}">
              <c16:uniqueId val="{00000004-3516-4A45-AF84-A47BA12B0B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16-4A45-AF84-A47BA12B0B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16-4A45-AF84-A47BA12B0B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651</c:v>
                </c:pt>
                <c:pt idx="3">
                  <c:v>667</c:v>
                </c:pt>
                <c:pt idx="6">
                  <c:v>633</c:v>
                </c:pt>
                <c:pt idx="9">
                  <c:v>660</c:v>
                </c:pt>
                <c:pt idx="12">
                  <c:v>694</c:v>
                </c:pt>
              </c:numCache>
            </c:numRef>
          </c:val>
          <c:extLst>
            <c:ext xmlns:c16="http://schemas.microsoft.com/office/drawing/2014/chart" uri="{C3380CC4-5D6E-409C-BE32-E72D297353CC}">
              <c16:uniqueId val="{00000007-3516-4A45-AF84-A47BA12B0B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233</c:v>
                </c:pt>
                <c:pt idx="2">
                  <c:v>#N/A</c:v>
                </c:pt>
                <c:pt idx="3">
                  <c:v>#N/A</c:v>
                </c:pt>
                <c:pt idx="4">
                  <c:v>217</c:v>
                </c:pt>
                <c:pt idx="5">
                  <c:v>#N/A</c:v>
                </c:pt>
                <c:pt idx="6">
                  <c:v>#N/A</c:v>
                </c:pt>
                <c:pt idx="7">
                  <c:v>221</c:v>
                </c:pt>
                <c:pt idx="8">
                  <c:v>#N/A</c:v>
                </c:pt>
                <c:pt idx="9">
                  <c:v>#N/A</c:v>
                </c:pt>
                <c:pt idx="10">
                  <c:v>228</c:v>
                </c:pt>
                <c:pt idx="11">
                  <c:v>#N/A</c:v>
                </c:pt>
                <c:pt idx="12">
                  <c:v>#N/A</c:v>
                </c:pt>
                <c:pt idx="13">
                  <c:v>235</c:v>
                </c:pt>
                <c:pt idx="14">
                  <c:v>#N/A</c:v>
                </c:pt>
              </c:numCache>
            </c:numRef>
          </c:val>
          <c:smooth val="0"/>
          <c:extLst>
            <c:ext xmlns:c16="http://schemas.microsoft.com/office/drawing/2014/chart" uri="{C3380CC4-5D6E-409C-BE32-E72D297353CC}">
              <c16:uniqueId val="{00000008-3516-4A45-AF84-A47BA12B0B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5348</c:v>
                </c:pt>
                <c:pt idx="5">
                  <c:v>5342</c:v>
                </c:pt>
                <c:pt idx="8">
                  <c:v>5464</c:v>
                </c:pt>
                <c:pt idx="11">
                  <c:v>5517</c:v>
                </c:pt>
                <c:pt idx="14">
                  <c:v>5555</c:v>
                </c:pt>
              </c:numCache>
            </c:numRef>
          </c:val>
          <c:extLst>
            <c:ext xmlns:c16="http://schemas.microsoft.com/office/drawing/2014/chart" uri="{C3380CC4-5D6E-409C-BE32-E72D297353CC}">
              <c16:uniqueId val="{00000000-E556-4BBE-AB8E-0B7BAD0FE9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453</c:v>
                </c:pt>
                <c:pt idx="5">
                  <c:v>467</c:v>
                </c:pt>
                <c:pt idx="8">
                  <c:v>415</c:v>
                </c:pt>
                <c:pt idx="11">
                  <c:v>387</c:v>
                </c:pt>
                <c:pt idx="14">
                  <c:v>340</c:v>
                </c:pt>
              </c:numCache>
            </c:numRef>
          </c:val>
          <c:extLst>
            <c:ext xmlns:c16="http://schemas.microsoft.com/office/drawing/2014/chart" uri="{C3380CC4-5D6E-409C-BE32-E72D297353CC}">
              <c16:uniqueId val="{00000001-E556-4BBE-AB8E-0B7BAD0FE9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3096</c:v>
                </c:pt>
                <c:pt idx="5">
                  <c:v>3191</c:v>
                </c:pt>
                <c:pt idx="8">
                  <c:v>3141</c:v>
                </c:pt>
                <c:pt idx="11">
                  <c:v>3050</c:v>
                </c:pt>
                <c:pt idx="14">
                  <c:v>2934</c:v>
                </c:pt>
              </c:numCache>
            </c:numRef>
          </c:val>
          <c:extLst>
            <c:ext xmlns:c16="http://schemas.microsoft.com/office/drawing/2014/chart" uri="{C3380CC4-5D6E-409C-BE32-E72D297353CC}">
              <c16:uniqueId val="{00000002-E556-4BBE-AB8E-0B7BAD0FE9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56-4BBE-AB8E-0B7BAD0FE9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56-4BBE-AB8E-0B7BAD0FE9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56-4BBE-AB8E-0B7BAD0FE9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1221</c:v>
                </c:pt>
                <c:pt idx="3">
                  <c:v>1030</c:v>
                </c:pt>
                <c:pt idx="6">
                  <c:v>966</c:v>
                </c:pt>
                <c:pt idx="9">
                  <c:v>979</c:v>
                </c:pt>
                <c:pt idx="12">
                  <c:v>963</c:v>
                </c:pt>
              </c:numCache>
            </c:numRef>
          </c:val>
          <c:extLst>
            <c:ext xmlns:c16="http://schemas.microsoft.com/office/drawing/2014/chart" uri="{C3380CC4-5D6E-409C-BE32-E72D297353CC}">
              <c16:uniqueId val="{00000006-E556-4BBE-AB8E-0B7BAD0FE9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266</c:v>
                </c:pt>
                <c:pt idx="3">
                  <c:v>299</c:v>
                </c:pt>
                <c:pt idx="6">
                  <c:v>301</c:v>
                </c:pt>
                <c:pt idx="9">
                  <c:v>353</c:v>
                </c:pt>
                <c:pt idx="12">
                  <c:v>367</c:v>
                </c:pt>
              </c:numCache>
            </c:numRef>
          </c:val>
          <c:extLst>
            <c:ext xmlns:c16="http://schemas.microsoft.com/office/drawing/2014/chart" uri="{C3380CC4-5D6E-409C-BE32-E72D297353CC}">
              <c16:uniqueId val="{00000007-E556-4BBE-AB8E-0B7BAD0FE9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938</c:v>
                </c:pt>
                <c:pt idx="3">
                  <c:v>873</c:v>
                </c:pt>
                <c:pt idx="6">
                  <c:v>732</c:v>
                </c:pt>
                <c:pt idx="9">
                  <c:v>751</c:v>
                </c:pt>
                <c:pt idx="12">
                  <c:v>715</c:v>
                </c:pt>
              </c:numCache>
            </c:numRef>
          </c:val>
          <c:extLst>
            <c:ext xmlns:c16="http://schemas.microsoft.com/office/drawing/2014/chart" uri="{C3380CC4-5D6E-409C-BE32-E72D297353CC}">
              <c16:uniqueId val="{00000008-E556-4BBE-AB8E-0B7BAD0FE9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556-4BBE-AB8E-0B7BAD0FE9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6654</c:v>
                </c:pt>
                <c:pt idx="3">
                  <c:v>6645</c:v>
                </c:pt>
                <c:pt idx="6">
                  <c:v>6697</c:v>
                </c:pt>
                <c:pt idx="9">
                  <c:v>6828</c:v>
                </c:pt>
                <c:pt idx="12">
                  <c:v>6983</c:v>
                </c:pt>
              </c:numCache>
            </c:numRef>
          </c:val>
          <c:extLst>
            <c:ext xmlns:c16="http://schemas.microsoft.com/office/drawing/2014/chart" uri="{C3380CC4-5D6E-409C-BE32-E72D297353CC}">
              <c16:uniqueId val="{0000000A-E556-4BBE-AB8E-0B7BAD0FE9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182</c:v>
                </c:pt>
                <c:pt idx="2">
                  <c:v>#N/A</c:v>
                </c:pt>
                <c:pt idx="3">
                  <c:v>#N/A</c:v>
                </c:pt>
                <c:pt idx="4">
                  <c:v>0</c:v>
                </c:pt>
                <c:pt idx="5">
                  <c:v>#N/A</c:v>
                </c:pt>
                <c:pt idx="6">
                  <c:v>#N/A</c:v>
                </c:pt>
                <c:pt idx="7">
                  <c:v>0</c:v>
                </c:pt>
                <c:pt idx="8">
                  <c:v>#N/A</c:v>
                </c:pt>
                <c:pt idx="9">
                  <c:v>#N/A</c:v>
                </c:pt>
                <c:pt idx="10">
                  <c:v>0</c:v>
                </c:pt>
                <c:pt idx="11">
                  <c:v>#N/A</c:v>
                </c:pt>
                <c:pt idx="12">
                  <c:v>#N/A</c:v>
                </c:pt>
                <c:pt idx="13">
                  <c:v>200</c:v>
                </c:pt>
                <c:pt idx="14">
                  <c:v>#N/A</c:v>
                </c:pt>
              </c:numCache>
            </c:numRef>
          </c:val>
          <c:smooth val="0"/>
          <c:extLst>
            <c:ext xmlns:c16="http://schemas.microsoft.com/office/drawing/2014/chart" uri="{C3380CC4-5D6E-409C-BE32-E72D297353CC}">
              <c16:uniqueId val="{0000000B-E556-4BBE-AB8E-0B7BAD0FE9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1002</c:v>
                </c:pt>
                <c:pt idx="1">
                  <c:v>791</c:v>
                </c:pt>
                <c:pt idx="2">
                  <c:v>791</c:v>
                </c:pt>
              </c:numCache>
            </c:numRef>
          </c:val>
          <c:extLst>
            <c:ext xmlns:c16="http://schemas.microsoft.com/office/drawing/2014/chart" uri="{C3380CC4-5D6E-409C-BE32-E72D297353CC}">
              <c16:uniqueId val="{00000000-66D6-4276-83E9-C770165C65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117</c:v>
                </c:pt>
                <c:pt idx="1">
                  <c:v>117</c:v>
                </c:pt>
                <c:pt idx="2">
                  <c:v>117</c:v>
                </c:pt>
              </c:numCache>
            </c:numRef>
          </c:val>
          <c:extLst>
            <c:ext xmlns:c16="http://schemas.microsoft.com/office/drawing/2014/chart" uri="{C3380CC4-5D6E-409C-BE32-E72D297353CC}">
              <c16:uniqueId val="{00000001-66D6-4276-83E9-C770165C65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1917</c:v>
                </c:pt>
                <c:pt idx="1">
                  <c:v>1968</c:v>
                </c:pt>
                <c:pt idx="2">
                  <c:v>1851</c:v>
                </c:pt>
              </c:numCache>
            </c:numRef>
          </c:val>
          <c:extLst>
            <c:ext xmlns:c16="http://schemas.microsoft.com/office/drawing/2014/chart" uri="{C3380CC4-5D6E-409C-BE32-E72D297353CC}">
              <c16:uniqueId val="{00000002-66D6-4276-83E9-C770165C65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{A90D2396-56D4-4E7F-9F9E-1274C5F163A0}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3A9-4F1B-BA7F-5B4E154626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{3465A304-B8D3-4ED5-9379-F7E350F33F12}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A9-4F1B-BA7F-5B4E154626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{CD19D6B5-15E7-4AC4-9079-71DF238024A6}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A9-4F1B-BA7F-5B4E154626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{F9823888-E357-4270-A8B8-07F6F694AC56}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A9-4F1B-BA7F-5B4E154626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{31C5D804-0F47-40B5-8EF6-9C6FF8FE9956}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A9-4F1B-BA7F-5B4E154626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{5AD1CB14-6847-45E3-9768-5F20481E55C5}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3A9-4F1B-BA7F-5B4E154626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{8CA16C7E-891C-459F-9DE4-45B633A183B3}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3A9-4F1B-BA7F-5B4E154626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{1E7EFE8F-5265-4557-9A88-691489BB7A19}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3A9-4F1B-BA7F-5B4E154626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{3E9C5F02-97C6-435F-A4FE-7AE9B7FB4165}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3A9-4F1B-BA7F-5B4E154626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61.6</c:v>
                </c:pt>
                <c:pt idx="16">
                  <c:v>61.9</c:v>
                </c:pt>
                <c:pt idx="24">
                  <c:v>61.3</c:v>
                </c:pt>
                <c:pt idx="32">
                  <c:v>61</c:v>
                </c:pt>
              </c:numCache>
            </c:numRef>
          </c:xVal>
          <c:yVal>
            <c:numRef>
              <c:f>公会計指標分析・財政指標組合せ分析表!$BP$51:$DC$51</c:f>
              <c:numCache>
                <c:formatCode>#,##0.0;"▲ "#,##0.0</c:formatCode>
                <c:ptCount val="40"/>
                <c:pt idx="0">
                  <c:v>6.5</c:v>
                </c:pt>
                <c:pt idx="32">
                  <c:v>7</c:v>
                </c:pt>
              </c:numCache>
            </c:numRef>
          </c:yVal>
          <c:smooth val="0"/>
          <c:extLst>
            <c:ext xmlns:c16="http://schemas.microsoft.com/office/drawing/2014/chart" uri="{C3380CC4-5D6E-409C-BE32-E72D297353CC}">
              <c16:uniqueId val="{00000009-63A9-4F1B-BA7F-5B4E154626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{EC864178-CA6A-4BAB-952C-509CD3EC34A5}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3A9-4F1B-BA7F-5B4E154626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{C062F924-2512-4A75-A6DF-33185E37602A}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A9-4F1B-BA7F-5B4E154626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{C420D685-1D38-4BFE-B8F6-B7529484DFDC}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A9-4F1B-BA7F-5B4E154626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{FE336E96-D35B-4AAD-A6A2-8FA12C7275CF}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A9-4F1B-BA7F-5B4E154626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{C7192173-1F27-465F-B653-3842D3BBFDAE}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A9-4F1B-BA7F-5B4E154626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{0CAF3E72-4B3D-4587-864E-FD6AEA0E1697}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3A9-4F1B-BA7F-5B4E154626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{C3A3300E-0F3B-4BE2-81A2-A5B192259FF8}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3A9-4F1B-BA7F-5B4E154626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{B2B0ADAD-B4B0-4A02-AB38-8CECCCADD35F}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3A9-4F1B-BA7F-5B4E154626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{D4A24FC2-0C98-46F2-BA1D-DE24B547665E}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3A9-4F1B-BA7F-5B4E154626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63A9-4F1B-BA7F-5B4E15462640}"/>
            </c:ext>
          </c:extLst>
        </c:ser>
        <c:dLbls>
          <c:showLegendKey val="0"/>
          <c:showVal val="1"/>
          <c:showCatName val="0"/>
          <c:showSerName val="0"/>
          <c:showPercent val="0"/>
          <c:showBubbleSize val="0"/>
        </c:dLbls>
        <c:axId val="46179840"/>
        <c:axId val="46181760"/>
      </c:scatterChart>
      <c:valAx>
        <c:axId val="46179840"/>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1999999999999993"/>
          <c:min val="-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{28DEE86F-B1A9-4ACF-941C-73B4DD553C7D}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C0F-4B07-92D6-B9EF17881E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{01DCB426-41DE-4F49-8992-84E540DEE3A1}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0F-4B07-92D6-B9EF17881E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{EF7E8D28-509E-47E9-B11D-1F55C85E56F9}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0F-4B07-92D6-B9EF17881E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{E527D930-1B43-427E-8A82-617987A1686A}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0F-4B07-92D6-B9EF17881E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{66D2D818-15A7-403F-BA00-F3FF9B5A1354}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0F-4B07-92D6-B9EF17881EF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{23901DAD-973C-494B-B18D-74BE8BA906DA}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C0F-4B07-92D6-B9EF17881EF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{2D7DEA2A-81A7-4481-BF22-A2250EAD26F3}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C0F-4B07-92D6-B9EF17881EF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{C155E758-3FD4-4EA8-85D6-04B55808580F}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C0F-4B07-92D6-B9EF17881EF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{B6F7897D-8729-4BF1-899A-A70DD3AA32EE}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C0F-4B07-92D6-B9EF17881E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8.1</c:v>
                </c:pt>
                <c:pt idx="16">
                  <c:v>8</c:v>
                </c:pt>
                <c:pt idx="24">
                  <c:v>7.9</c:v>
                </c:pt>
                <c:pt idx="32">
                  <c:v>8.1</c:v>
                </c:pt>
              </c:numCache>
            </c:numRef>
          </c:xVal>
          <c:yVal>
            <c:numRef>
              <c:f>公会計指標分析・財政指標組合せ分析表!$BP$73:$DC$73</c:f>
              <c:numCache>
                <c:formatCode>#,##0.0;"▲ "#,##0.0</c:formatCode>
                <c:ptCount val="40"/>
                <c:pt idx="0">
                  <c:v>6.5</c:v>
                </c:pt>
                <c:pt idx="32">
                  <c:v>7</c:v>
                </c:pt>
              </c:numCache>
            </c:numRef>
          </c:yVal>
          <c:smooth val="0"/>
          <c:extLst>
            <c:ext xmlns:c16="http://schemas.microsoft.com/office/drawing/2014/chart" uri="{C3380CC4-5D6E-409C-BE32-E72D297353CC}">
              <c16:uniqueId val="{00000009-BC0F-4B07-92D6-B9EF17881E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{81E1FF14-AA9B-40C1-8AE9-E5DA50A85BD3}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C0F-4B07-92D6-B9EF17881E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{0163201C-5B88-411E-93CD-3EA3D4AE418A}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0F-4B07-92D6-B9EF17881E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{0653D12B-2023-49A3-9237-BCC63193B290}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0F-4B07-92D6-B9EF17881E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{D2BCB263-B2C8-40C7-9EE8-9F0E405FDC8F}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0F-4B07-92D6-B9EF17881E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{B5FF6187-EFB3-4E44-A747-267F2FBE7EC4}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0F-4B07-92D6-B9EF17881EF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{28C400F5-A3E7-4845-9061-D49893B4BA7B}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C0F-4B07-92D6-B9EF17881EF7}"/>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{2FCDC307-19D6-4D09-B88D-80BE891C6DC4}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C0F-4B07-92D6-B9EF17881EF7}"/>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{4E79803C-9351-460E-B60E-C391D6619CD8}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C0F-4B07-92D6-B9EF17881EF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{37A206D1-49B4-4CE1-9FFD-053A7F755FD1}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C0F-4B07-92D6-B9EF17881E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BC0F-4B07-92D6-B9EF17881EF7}"/>
            </c:ext>
          </c:extLst>
        </c:ser>
        <c:dLbls>
          <c:showLegendKey val="0"/>
          <c:showVal val="1"/>
          <c:showCatName val="0"/>
          <c:showSerName val="0"/>
          <c:showPercent val="0"/>
          <c:showBubbleSize val="0"/>
        </c:dLbls>
        <c:axId val="84219776"/>
        <c:axId val="84234240"/>
      </c:scatterChart>
      <c:valAx>
        <c:axId val="84219776"/>
        <c:scaling>
          <c:orientation val="minMax"/>
          <c:max val="8.5"/>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999999999999993"/>
          <c:min val="-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前年度に比べると元利償還金は</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百万円増加、実質公債費率（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カ年平均）は前年度比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増加した。今後は新庁舎建設事業や防災行政無線デジタル化等の大きな事業が控えており、起債残高及び元利償還金は大きく増加すると見込んでいる。令和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年度前後に償還のピークを迎えることから、厳しい財政運営が予測される。事業の見直し等を含め、新規の地方債発行を元金償還額以下に抑えるなど、地方債残高の抑制に努める。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ると起債残高は増加しており、今後も新庁舎建設事業や防災行政無線デジタル化事業等が控えているため、起債残高はさらに増加する見込みである。これまで将来負担比率は低い水準で保たれていたが、令和元年度は地方債現在高が増加した一方、充当可能基金が減少したことから、前年度と比較し将来負担比率が</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ポイント増となっており、償還のピークを迎える令和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前後に向け、数値の更なる上昇が予想される。今後は厳しい財政状況による充当可能基金の減少が見込まれるが、事業の見直しや新規の地方債発行を元金償還額以下に抑えるなど、地方債残高の抑制を図り、中長期的視点に立った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ふるさとなんかん応援寄附金基金に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百万円、ふさとづくり基金に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百万円を積み立てた一方、ふるさとづくり基金を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百万円、産業振興等奨励基金を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百万円、定住促進住宅整備改修費基金を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百万円取り崩したこと等が要因となり、基金全体として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起債償還額や施設老朽化に伴う維持補修費の増加に加え、庁舎等建設事業などの大型事業も控えており、厳しい財政運営が続くものと思われる。そのため、基金全体として減少傾向になると見込んでいる。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ふるさとづくり基金：地域づくりを推進する事業の財源に充てる。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南関町庁舎等建設基金：庁舎等建設事業の財源に充てる。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ふるさとなんかん応援寄附金基金：まちづくりを実現するための事業の財源に充てる。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ふるさとづくり基金：宅地分譲事業特別会計繰入金等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百万円を積み立てた一方、定住対策事業等の財源として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ふるさとなんかん応援寄附金基金：ふるさと納税制度により、南関町を応援するために寄せられた寄附金を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南関町庁舎等建設基金：新庁舎建設事業の財源として令和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年度までに全額取り崩す見込みである。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定住促進住宅整備改修費基金：定住促進住宅改修事業の財源の一部に取り崩しが見込まれる。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ふるさとなんかん応援寄附金基金：北原白秋生家整備事業の財源として取り崩す見込みである。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基金利子を積み立ているだけで、前年とほぼ同額である。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現在の財政状況では、今後も取り崩しが見込まれるが、実質赤字比率が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を超えることを防ぐため、標準財政規模の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億円）程度を保有の目安として維持していきたい。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基金利子を積み立ているだけで、前年とほぼ同額である。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年度前後に町債の償還額のピークを迎えるため、償還財源として段階的に取り崩す見込みである。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DA995C-AE49-49D2-ADA9-CDAEFAFDD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E685AB9-3A33-4010-B86A-70DC10512E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562B7CB-5604-4BB3-93F4-FA08FAE825C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73E5073F-457F-4B58-9E3E-18174EF8B9E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9F5E31A-9CAB-43A3-9C64-F824523C007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A92032AD-C7B1-4156-9203-5AE7347EAC8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820C4E48-7036-4D80-BED9-ABDE4A55059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F2A51DF0-11EB-4787-ADB0-2A17137F988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4A10A768-7A4B-4462-B6D6-261B55587F6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8102030-E838-4FB2-9499-4DB9796F175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3C223F5E-ECD4-4FDF-9E5F-1B02BE7CB57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57E8DD5C-AB74-4D6C-8C21-8F740CF5F0C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5A41B027-0E4F-436A-AB05-7DFB14AA724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CC2B95AF-32DF-408D-BF7D-7D7E7BCA030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30AED038-0F7E-4D1B-B6A2-51CD471068F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2F32B4D8-4CE7-4356-A34D-AAF59C066FF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FDD330AB-CE52-4AB8-A6A6-1D17D0C8AAB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1E7DDB48-AADD-4700-9FF8-3C0069DE724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4C9C563F-B690-48A0-AA55-FF50A6C1685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4A111462-62EF-4B16-8731-C749FD7B61F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30B410A0-E5B9-4D4D-BBC8-8CA36F4723C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4B6679E-F7B9-4353-9CB8-640A4555646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43265F26-041A-4C3C-8F3B-4E94C7C4E4F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7BD733DC-F9D8-4E30-856A-A8FF04528C9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66AFBEEC-28A9-4D45-8B78-0E1C6536BA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D126D8AD-B941-4629-9980-5473F42502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3C0FA07-4B3B-4FAF-B4CB-CC360BE8E71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EB2B0BAD-3BCD-4AD1-A889-C0994DF164C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F373D170-C92B-4C27-A1B2-3E51C92AA8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BCD00CFE-63FE-41D2-BE9C-29A8DDFE1AB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4FB59C69-3E0E-4641-87EC-2070D6876AD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512A16E7-DE56-4513-9FAD-74BCCD1EB3A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14E05EFA-0C0A-42F9-A5BE-C4C2D251D01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5D1584BE-BDAD-46D0-98E3-3072DF79517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EB260E88-08D8-40A5-A77E-B4CDADE3E7B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BA83633F-B237-4B04-9297-EDF37BF5B3C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FE63B8B4-905C-4896-8324-A2BFCC24BF1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FD35C9D0-5A0A-46DC-AE01-7695CD069CE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8778E6DE-D7B9-4C2A-89C3-9A7109C2892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FECADB4F-83B4-47CB-8FB2-8D55C951DD2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14822E99-3A4F-4089-8458-FD14218C556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6AB5DF9-C704-4B65-9CB6-7E12C5712BF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FB141024-9BDC-455F-93E6-FF3CD740A15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1E8FBA92-1156-4BA4-9D2B-0FE5DA4AF3F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C2DE5F54-1B0D-426F-A599-35A1003BF19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EF550DD-C5A4-4C13-9A8E-BC609C9061D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9E8468C9-2DFC-4191-A97B-C56C97AA563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9C38A93-DBF2-4161-8BF9-47781DD1A45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7D76A950-27D8-434B-8FAB-5CEEF7254D6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46E86117-B919-4E7B-A01C-69437DC3056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5063AFA5-C29E-4EC1-ABBE-BA1E882D396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A3D30EE3-E704-4934-B880-48717EF708D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CC88FE9D-AEF3-47AA-BD80-41D57EF0DE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から類似団体内平均値を下回っており、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から有形固定資産減価償却率が</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少した。要因としては公営住宅の外壁や浴室等の改修工事、道路・トンネル等の改良工事を実施したためである。引き続き公共施設等総合管理計画や個別施設計画に基づき、公共施設等の適正な改修や更新、又は統合や廃止を行い、有形固定資産減価償却率の改善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AA3B70C-0718-4ADA-AB39-B4790F21F0B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5A2363DB-7BDD-42BC-90E7-EA3A025A0F0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FEA7EAE8-EFC3-4545-9B03-2B95F0ABBE5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14830DBB-0588-4A30-8503-7159729388A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a:extLst>
            <a:ext uri="{FF2B5EF4-FFF2-40B4-BE49-F238E27FC236}">
              <a16:creationId xmlns:a16="http://schemas.microsoft.com/office/drawing/2014/main" id="{4A94B28A-7B89-4884-8865-C9DDACC8257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280ECA3A-EAF6-4700-B38E-D06D1D9E343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2338CC9-D444-436F-9421-D4CBB8B9098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5819DEE5-761E-407F-9975-FA5405025EE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C98B395F-0060-4987-8BA2-9A9C9F0CDC3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4E272DCF-FA1D-4551-8771-00F35B1D6F7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C0B0538E-75C1-4A20-AA74-FBB471CECC5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ECDC2570-275F-4309-AD33-748131E554B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70620B2B-EFCA-4671-8916-D2A0D1B22EA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F07D13B4-6AE7-4441-8D3C-99E55B78F86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7C3CCD48-8160-4093-BBE2-FFAA67D8FBB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60805D77-9269-4713-B7D7-715081F4CA8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1" name="直線コネクタ 70">
          <a:extLst>
            <a:ext uri="{FF2B5EF4-FFF2-40B4-BE49-F238E27FC236}">
              <a16:creationId xmlns:a16="http://schemas.microsoft.com/office/drawing/2014/main" id="{61CC14CE-C245-424F-A9B8-D40C673F11DC}"/>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2" name="有形固定資産減価償却率最小値テキスト">
          <a:extLst>
            <a:ext uri="{FF2B5EF4-FFF2-40B4-BE49-F238E27FC236}">
              <a16:creationId xmlns:a16="http://schemas.microsoft.com/office/drawing/2014/main" id="{45B0BD13-61CA-4B86-A960-E141DE5CBAFD}"/>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3" name="直線コネクタ 72">
          <a:extLst>
            <a:ext uri="{FF2B5EF4-FFF2-40B4-BE49-F238E27FC236}">
              <a16:creationId xmlns:a16="http://schemas.microsoft.com/office/drawing/2014/main" id="{6A6189C3-6799-4883-9E09-0265F8CFA0F2}"/>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4" name="有形固定資産減価償却率最大値テキスト">
          <a:extLst>
            <a:ext uri="{FF2B5EF4-FFF2-40B4-BE49-F238E27FC236}">
              <a16:creationId xmlns:a16="http://schemas.microsoft.com/office/drawing/2014/main" id="{CFFA0AF2-30C8-4469-95CC-20E9113AD6D2}"/>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5" name="直線コネクタ 74">
          <a:extLst>
            <a:ext uri="{FF2B5EF4-FFF2-40B4-BE49-F238E27FC236}">
              <a16:creationId xmlns:a16="http://schemas.microsoft.com/office/drawing/2014/main" id="{1455BEEC-E17D-4CF5-A4A4-4E1934FA28F4}"/>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6" name="有形固定資産減価償却率平均値テキスト">
          <a:extLst>
            <a:ext uri="{FF2B5EF4-FFF2-40B4-BE49-F238E27FC236}">
              <a16:creationId xmlns:a16="http://schemas.microsoft.com/office/drawing/2014/main" id="{C7421A99-ABD4-4BAA-B310-BAA521ECC62D}"/>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7" name="フローチャート: 判断 76">
          <a:extLst>
            <a:ext uri="{FF2B5EF4-FFF2-40B4-BE49-F238E27FC236}">
              <a16:creationId xmlns:a16="http://schemas.microsoft.com/office/drawing/2014/main" id="{FA2E4B92-3707-4AC8-B90C-1C029F5D1008}"/>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8" name="フローチャート: 判断 77">
          <a:extLst>
            <a:ext uri="{FF2B5EF4-FFF2-40B4-BE49-F238E27FC236}">
              <a16:creationId xmlns:a16="http://schemas.microsoft.com/office/drawing/2014/main" id="{7BE76A1D-8A8B-42C4-ABBE-5AD9D0B3657A}"/>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9" name="フローチャート: 判断 78">
          <a:extLst>
            <a:ext uri="{FF2B5EF4-FFF2-40B4-BE49-F238E27FC236}">
              <a16:creationId xmlns:a16="http://schemas.microsoft.com/office/drawing/2014/main" id="{2F07A796-6483-4643-9848-DB74EB51A1F9}"/>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0" name="フローチャート: 判断 79">
          <a:extLst>
            <a:ext uri="{FF2B5EF4-FFF2-40B4-BE49-F238E27FC236}">
              <a16:creationId xmlns:a16="http://schemas.microsoft.com/office/drawing/2014/main" id="{F3395D66-D83C-4B33-B0C0-646A5296CEEF}"/>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1" name="フローチャート: 判断 80">
          <a:extLst>
            <a:ext uri="{FF2B5EF4-FFF2-40B4-BE49-F238E27FC236}">
              <a16:creationId xmlns:a16="http://schemas.microsoft.com/office/drawing/2014/main" id="{FF7A2215-C366-43E8-8BDC-2BE93B62BAB1}"/>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1A6F296-CBDF-4180-8399-801DF47EF3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5902DFD-E880-4B44-A2FA-5D6F38730A6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ECED170-1336-4D1E-B932-04F3547EF7F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A683F06-1BAF-4CDF-AC81-3CCF1A199CC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67432D3-B90D-4B92-83D5-D5A09C572F0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87" name="楕円 86">
          <a:extLst>
            <a:ext uri="{FF2B5EF4-FFF2-40B4-BE49-F238E27FC236}">
              <a16:creationId xmlns:a16="http://schemas.microsoft.com/office/drawing/2014/main" id="{7D4D017A-9563-4FDB-9C3B-10C8330F8643}"/>
            </a:ext>
          </a:extLst>
        </xdr:cNvPr>
        <xdr:cNvSpPr/>
      </xdr:nvSpPr>
      <xdr:spPr>
        <a:xfrm>
          <a:off x="4711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107544</xdr:rowOff>
    </xdr:from>
    <xdr:ext cx="405111" cy="259045"/>
    <xdr:sp macro="" textlink="">
      <xdr:nvSpPr>
        <xdr:cNvPr id="88" name="有形固定資産減価償却率該当値テキスト">
          <a:extLst>
            <a:ext uri="{FF2B5EF4-FFF2-40B4-BE49-F238E27FC236}">
              <a16:creationId xmlns:a16="http://schemas.microsoft.com/office/drawing/2014/main" id="{D418243B-7FE0-4755-A94D-5390899158C8}"/>
            </a:ext>
          </a:extLst>
        </xdr:cNvPr>
        <xdr:cNvSpPr txBox="1"/>
      </xdr:nvSpPr>
      <xdr:spPr>
        <a:xfrm>
          <a:off x="4813300" y="585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90064</xdr:rowOff>
    </xdr:from>
    <xdr:to>
      <xdr:col>19</xdr:col>
      <xdr:colOff>187325</xdr:colOff>
      <xdr:row>31</xdr:row>
      <xdr:rowOff>20214</xdr:rowOff>
    </xdr:to>
    <xdr:sp macro="" textlink="">
      <xdr:nvSpPr>
        <xdr:cNvPr id="89" name="楕円 88">
          <a:extLst>
            <a:ext uri="{FF2B5EF4-FFF2-40B4-BE49-F238E27FC236}">
              <a16:creationId xmlns:a16="http://schemas.microsoft.com/office/drawing/2014/main" id="{8DE6AB5C-9041-4E82-B172-221B4C67D35D}"/>
            </a:ext>
          </a:extLst>
        </xdr:cNvPr>
        <xdr:cNvSpPr/>
      </xdr:nvSpPr>
      <xdr:spPr>
        <a:xfrm>
          <a:off x="4000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135467</xdr:rowOff>
    </xdr:from>
    <xdr:to>
      <xdr:col>23</xdr:col>
      <xdr:colOff>85725</xdr:colOff>
      <xdr:row>30</xdr:row>
      <xdr:rowOff>140864</xdr:rowOff>
    </xdr:to>
    <xdr:cxnSp macro="">
      <xdr:nvCxnSpPr>
        <xdr:cNvPr id="90" name="直線コネクタ 89">
          <a:extLst>
            <a:ext uri="{FF2B5EF4-FFF2-40B4-BE49-F238E27FC236}">
              <a16:creationId xmlns:a16="http://schemas.microsoft.com/office/drawing/2014/main" id="{3A46952B-62FF-49CF-A815-68BA761C49DD}"/>
            </a:ext>
          </a:extLst>
        </xdr:cNvPr>
        <xdr:cNvCxnSpPr/>
      </xdr:nvCxnSpPr>
      <xdr:spPr>
        <a:xfrm flipV="1">
          <a:off x="4051300" y="6050492"/>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100859</xdr:rowOff>
    </xdr:from>
    <xdr:to>
      <xdr:col>15</xdr:col>
      <xdr:colOff>187325</xdr:colOff>
      <xdr:row>31</xdr:row>
      <xdr:rowOff>31009</xdr:rowOff>
    </xdr:to>
    <xdr:sp macro="" textlink="">
      <xdr:nvSpPr>
        <xdr:cNvPr id="91" name="楕円 90">
          <a:extLst>
            <a:ext uri="{FF2B5EF4-FFF2-40B4-BE49-F238E27FC236}">
              <a16:creationId xmlns:a16="http://schemas.microsoft.com/office/drawing/2014/main" id="{B95383CA-3170-4680-847B-10FC348ED796}"/>
            </a:ext>
          </a:extLst>
        </xdr:cNvPr>
        <xdr:cNvSpPr/>
      </xdr:nvSpPr>
      <xdr:spPr>
        <a:xfrm>
          <a:off x="3238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140864</xdr:rowOff>
    </xdr:from>
    <xdr:to>
      <xdr:col>19</xdr:col>
      <xdr:colOff>136525</xdr:colOff>
      <xdr:row>30</xdr:row>
      <xdr:rowOff>151659</xdr:rowOff>
    </xdr:to>
    <xdr:cxnSp macro="">
      <xdr:nvCxnSpPr>
        <xdr:cNvPr id="92" name="直線コネクタ 91">
          <a:extLst>
            <a:ext uri="{FF2B5EF4-FFF2-40B4-BE49-F238E27FC236}">
              <a16:creationId xmlns:a16="http://schemas.microsoft.com/office/drawing/2014/main" id="{40E7D034-89E2-4B99-BA24-8C4A89D99D79}"/>
            </a:ext>
          </a:extLst>
        </xdr:cNvPr>
        <xdr:cNvCxnSpPr/>
      </xdr:nvCxnSpPr>
      <xdr:spPr>
        <a:xfrm flipV="1">
          <a:off x="3289300" y="6055889"/>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93" name="楕円 92">
          <a:extLst>
            <a:ext uri="{FF2B5EF4-FFF2-40B4-BE49-F238E27FC236}">
              <a16:creationId xmlns:a16="http://schemas.microsoft.com/office/drawing/2014/main" id="{8DF42C71-2547-4DEB-9017-29B6E76E06E5}"/>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30</xdr:row>
      <xdr:rowOff>151659</xdr:rowOff>
    </xdr:to>
    <xdr:cxnSp macro="">
      <xdr:nvCxnSpPr>
        <xdr:cNvPr id="94" name="直線コネクタ 93">
          <a:extLst>
            <a:ext uri="{FF2B5EF4-FFF2-40B4-BE49-F238E27FC236}">
              <a16:creationId xmlns:a16="http://schemas.microsoft.com/office/drawing/2014/main" id="{C928C260-EFAC-4D12-9368-50FE1CDEDB47}"/>
            </a:ext>
          </a:extLst>
        </xdr:cNvPr>
        <xdr:cNvCxnSpPr/>
      </xdr:nvCxnSpPr>
      <xdr:spPr>
        <a:xfrm>
          <a:off x="2527300" y="6061287"/>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95" name="楕円 94">
          <a:extLst>
            <a:ext uri="{FF2B5EF4-FFF2-40B4-BE49-F238E27FC236}">
              <a16:creationId xmlns:a16="http://schemas.microsoft.com/office/drawing/2014/main" id="{C3EA93F9-66B8-4962-89C9-C2A6E549B97B}"/>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146262</xdr:rowOff>
    </xdr:to>
    <xdr:cxnSp macro="">
      <xdr:nvCxnSpPr>
        <xdr:cNvPr id="96" name="直線コネクタ 95">
          <a:extLst>
            <a:ext uri="{FF2B5EF4-FFF2-40B4-BE49-F238E27FC236}">
              <a16:creationId xmlns:a16="http://schemas.microsoft.com/office/drawing/2014/main" id="{67E99B6D-97C5-496C-8171-F8208E11C0F7}"/>
            </a:ext>
          </a:extLst>
        </xdr:cNvPr>
        <xdr:cNvCxnSpPr/>
      </xdr:nvCxnSpPr>
      <xdr:spPr>
        <a:xfrm>
          <a:off x="1765300" y="603250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7" name="n_1aveValue有形固定資産減価償却率">
          <a:extLst>
            <a:ext uri="{FF2B5EF4-FFF2-40B4-BE49-F238E27FC236}">
              <a16:creationId xmlns:a16="http://schemas.microsoft.com/office/drawing/2014/main" id="{E338177C-661A-458B-A746-B2C375E973A3}"/>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8" name="n_2aveValue有形固定資産減価償却率">
          <a:extLst>
            <a:ext uri="{FF2B5EF4-FFF2-40B4-BE49-F238E27FC236}">
              <a16:creationId xmlns:a16="http://schemas.microsoft.com/office/drawing/2014/main" id="{E484E44F-398B-4EAB-A8F6-4D000D221C43}"/>
            </a:ext>
          </a:extLst>
        </xdr:cNvPr>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9" name="n_3aveValue有形固定資産減価償却率">
          <a:extLst>
            <a:ext uri="{FF2B5EF4-FFF2-40B4-BE49-F238E27FC236}">
              <a16:creationId xmlns:a16="http://schemas.microsoft.com/office/drawing/2014/main" id="{AEA4300E-2E98-4CF8-8B1C-843B0EB9B15B}"/>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0" name="n_4aveValue有形固定資産減価償却率">
          <a:extLst>
            <a:ext uri="{FF2B5EF4-FFF2-40B4-BE49-F238E27FC236}">
              <a16:creationId xmlns:a16="http://schemas.microsoft.com/office/drawing/2014/main" id="{4ED9B73A-7A7C-4ABF-9CB3-D926A977FC02}"/>
            </a:ext>
          </a:extLst>
        </xdr:cNvPr>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36741</xdr:rowOff>
    </xdr:from>
    <xdr:ext cx="405111" cy="259045"/>
    <xdr:sp macro="" textlink="">
      <xdr:nvSpPr>
        <xdr:cNvPr id="101" name="n_1mainValue有形固定資産減価償却率">
          <a:extLst>
            <a:ext uri="{FF2B5EF4-FFF2-40B4-BE49-F238E27FC236}">
              <a16:creationId xmlns:a16="http://schemas.microsoft.com/office/drawing/2014/main" id="{7A8EB29E-3D6E-4EF0-B681-3133F48473BE}"/>
            </a:ext>
          </a:extLst>
        </xdr:cNvPr>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22136</xdr:rowOff>
    </xdr:from>
    <xdr:ext cx="405111" cy="259045"/>
    <xdr:sp macro="" textlink="">
      <xdr:nvSpPr>
        <xdr:cNvPr id="102" name="n_2mainValue有形固定資産減価償却率">
          <a:extLst>
            <a:ext uri="{FF2B5EF4-FFF2-40B4-BE49-F238E27FC236}">
              <a16:creationId xmlns:a16="http://schemas.microsoft.com/office/drawing/2014/main" id="{191D3180-829A-4BA8-983B-4A1A7B4B471D}"/>
            </a:ext>
          </a:extLst>
        </xdr:cNvPr>
        <xdr:cNvSpPr txBox="1"/>
      </xdr:nvSpPr>
      <xdr:spPr>
        <a:xfrm>
          <a:off x="30867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103" name="n_3mainValue有形固定資産減価償却率">
          <a:extLst>
            <a:ext uri="{FF2B5EF4-FFF2-40B4-BE49-F238E27FC236}">
              <a16:creationId xmlns:a16="http://schemas.microsoft.com/office/drawing/2014/main" id="{2FA47B29-49BC-429F-A1F5-89D8CEC98BCF}"/>
            </a:ext>
          </a:extLst>
        </xdr:cNvPr>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4" name="n_4mainValue有形固定資産減価償却率">
          <a:extLst>
            <a:ext uri="{FF2B5EF4-FFF2-40B4-BE49-F238E27FC236}">
              <a16:creationId xmlns:a16="http://schemas.microsoft.com/office/drawing/2014/main" id="{0460C8BC-979A-43F2-A5F0-30B2F47C6E93}"/>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4EAE2DE-BE0D-4CD8-8070-08EE85E694D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73974E75-4237-49DA-9B48-FFBF3203E99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1326D01F-010A-4B45-AAAC-096FC4CA218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EBF5F0F6-E7E8-4FD6-B503-5D6C81AA2D7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F0017AE7-8ED6-48CB-B767-E233C53DBDD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BC149516-C1E3-43C5-9691-9FC4B8622C7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60C7A3E6-933C-4300-AFC4-4010CC7732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5ABF5AA6-AFEA-4988-8E7B-1025C2D6882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57E886C1-CC38-4192-882C-72A8EEEDAB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8D771CC2-48B3-418F-98CB-F0632C6BE8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C9E52756-9F02-4F69-B1AC-79E1F4BFD12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150CF739-7366-4149-AC9F-F0AC1E280B5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A6447B8C-24AB-4C31-8333-0D0F59CBE61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年間は横ばいの傾向にある。類似団体平均を上回っており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比較すると地方債の残高が増加等から債務償還比率は微増となった。今後も庁舎等建設事業、防災行政無線デジタル化等の大規模な事業を控えていることから、起債残高の増加に伴い、債務償還比率の増加が見込まれる。今後は新規起債額の抑制や、将来発生し得る財源不足に備え、計画的な基金の積み立て等を検討しながら改善を図っ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F13DA189-EFF0-462C-B4A1-64E9833C532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7B2638DE-00A5-466D-B483-1C689097432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383651E2-3FBE-49E0-9869-AA5660F5B0E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E8879E11-13D1-41A4-A14E-EEDAC8B5392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B7D3AD7E-6721-4C1D-889B-52B2844F571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671E5D01-6B5A-4BF8-BC9E-EA8A86E97F5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6F018D7B-0FC9-4E1F-BAEB-4020A0CF281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AE9506DD-F307-469A-B16D-B7162602322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3F541108-FA60-442C-8BA0-FA57DAA7D11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65069B09-2610-42EB-9B33-EEA45E62649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FE65CF32-E69F-4AD7-A495-EC99CF64783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C93A7FF6-0649-4A0A-A84F-5D107E59266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4E2679CA-0DEF-48E4-9B37-FF60B607C2E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C68D175E-FB3D-42F0-B2A9-1E9F965F7FC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E7BF4BC9-6932-409D-9BBC-0D4AF466612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3" name="直線コネクタ 132">
          <a:extLst>
            <a:ext uri="{FF2B5EF4-FFF2-40B4-BE49-F238E27FC236}">
              <a16:creationId xmlns:a16="http://schemas.microsoft.com/office/drawing/2014/main" id="{516C6E6E-BA45-4D54-A567-4BEA67ADDFDD}"/>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4" name="債務償還比率最小値テキスト">
          <a:extLst>
            <a:ext uri="{FF2B5EF4-FFF2-40B4-BE49-F238E27FC236}">
              <a16:creationId xmlns:a16="http://schemas.microsoft.com/office/drawing/2014/main" id="{DDD3CF85-FF26-4D24-BADE-E76159356BAC}"/>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5" name="直線コネクタ 134">
          <a:extLst>
            <a:ext uri="{FF2B5EF4-FFF2-40B4-BE49-F238E27FC236}">
              <a16:creationId xmlns:a16="http://schemas.microsoft.com/office/drawing/2014/main" id="{6C1F68A4-03DE-4633-87DE-990F24159C20}"/>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4A34DD89-86C6-4B0C-A974-F8D45757771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A9EBED88-14CF-415B-9C0D-CC200CEB0C0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8" name="債務償還比率平均値テキスト">
          <a:extLst>
            <a:ext uri="{FF2B5EF4-FFF2-40B4-BE49-F238E27FC236}">
              <a16:creationId xmlns:a16="http://schemas.microsoft.com/office/drawing/2014/main" id="{8D62508D-EBAF-4B5C-A613-CC94922E778E}"/>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9" name="フローチャート: 判断 138">
          <a:extLst>
            <a:ext uri="{FF2B5EF4-FFF2-40B4-BE49-F238E27FC236}">
              <a16:creationId xmlns:a16="http://schemas.microsoft.com/office/drawing/2014/main" id="{DB2892B6-1C21-4011-82D7-330C4D2D87A4}"/>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0" name="フローチャート: 判断 139">
          <a:extLst>
            <a:ext uri="{FF2B5EF4-FFF2-40B4-BE49-F238E27FC236}">
              <a16:creationId xmlns:a16="http://schemas.microsoft.com/office/drawing/2014/main" id="{C212B9F8-1054-4EBE-BB51-AD226639B1FE}"/>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1" name="フローチャート: 判断 140">
          <a:extLst>
            <a:ext uri="{FF2B5EF4-FFF2-40B4-BE49-F238E27FC236}">
              <a16:creationId xmlns:a16="http://schemas.microsoft.com/office/drawing/2014/main" id="{71074BCB-8E44-454C-A4FF-4CE598C5CF13}"/>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2" name="フローチャート: 判断 141">
          <a:extLst>
            <a:ext uri="{FF2B5EF4-FFF2-40B4-BE49-F238E27FC236}">
              <a16:creationId xmlns:a16="http://schemas.microsoft.com/office/drawing/2014/main" id="{CB0D58AB-3408-4157-82F6-73FADC274ED5}"/>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3" name="フローチャート: 判断 142">
          <a:extLst>
            <a:ext uri="{FF2B5EF4-FFF2-40B4-BE49-F238E27FC236}">
              <a16:creationId xmlns:a16="http://schemas.microsoft.com/office/drawing/2014/main" id="{7CAF6926-0FCF-432F-8D43-79AC35C11372}"/>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E7A9F0C-8661-4EE0-9C3C-3DE97B695D6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0A3D9F4-5562-4B12-B96C-0D8A24C8C22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7E41D72-F13C-41A1-B989-407D5AB0FEC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A88BBC8-A4D4-457A-9C7C-2D0AADCC33D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14742C7-F41B-4D9A-A7FF-15EF7FFBAF1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35130</xdr:rowOff>
    </xdr:from>
    <xdr:to>
      <xdr:col>76</xdr:col>
      <xdr:colOff>73025</xdr:colOff>
      <xdr:row>30</xdr:row>
      <xdr:rowOff>136730</xdr:rowOff>
    </xdr:to>
    <xdr:sp macro="" textlink="">
      <xdr:nvSpPr>
        <xdr:cNvPr id="149" name="楕円 148">
          <a:extLst>
            <a:ext uri="{FF2B5EF4-FFF2-40B4-BE49-F238E27FC236}">
              <a16:creationId xmlns:a16="http://schemas.microsoft.com/office/drawing/2014/main" id="{028DA76C-62A9-421A-850D-9DF7B78F3699}"/>
            </a:ext>
          </a:extLst>
        </xdr:cNvPr>
        <xdr:cNvSpPr/>
      </xdr:nvSpPr>
      <xdr:spPr>
        <a:xfrm>
          <a:off x="14744700" y="59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13557</xdr:rowOff>
    </xdr:from>
    <xdr:ext cx="469744" cy="259045"/>
    <xdr:sp macro="" textlink="">
      <xdr:nvSpPr>
        <xdr:cNvPr id="150" name="債務償還比率該当値テキスト">
          <a:extLst>
            <a:ext uri="{FF2B5EF4-FFF2-40B4-BE49-F238E27FC236}">
              <a16:creationId xmlns:a16="http://schemas.microsoft.com/office/drawing/2014/main" id="{03CEA63F-9E09-4EE2-87B1-E54DCD095651}"/>
            </a:ext>
          </a:extLst>
        </xdr:cNvPr>
        <xdr:cNvSpPr txBox="1"/>
      </xdr:nvSpPr>
      <xdr:spPr>
        <a:xfrm>
          <a:off x="14846300" y="59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32611</xdr:rowOff>
    </xdr:from>
    <xdr:to>
      <xdr:col>72</xdr:col>
      <xdr:colOff>123825</xdr:colOff>
      <xdr:row>30</xdr:row>
      <xdr:rowOff>134211</xdr:rowOff>
    </xdr:to>
    <xdr:sp macro="" textlink="">
      <xdr:nvSpPr>
        <xdr:cNvPr id="151" name="楕円 150">
          <a:extLst>
            <a:ext uri="{FF2B5EF4-FFF2-40B4-BE49-F238E27FC236}">
              <a16:creationId xmlns:a16="http://schemas.microsoft.com/office/drawing/2014/main" id="{D5DFADD0-59D3-49B6-BBCD-6E0BF68B3E4A}"/>
            </a:ext>
          </a:extLst>
        </xdr:cNvPr>
        <xdr:cNvSpPr/>
      </xdr:nvSpPr>
      <xdr:spPr>
        <a:xfrm>
          <a:off x="14033500" y="5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83411</xdr:rowOff>
    </xdr:from>
    <xdr:to>
      <xdr:col>76</xdr:col>
      <xdr:colOff>22225</xdr:colOff>
      <xdr:row>30</xdr:row>
      <xdr:rowOff>85930</xdr:rowOff>
    </xdr:to>
    <xdr:cxnSp macro="">
      <xdr:nvCxnSpPr>
        <xdr:cNvPr id="152" name="直線コネクタ 151">
          <a:extLst>
            <a:ext uri="{FF2B5EF4-FFF2-40B4-BE49-F238E27FC236}">
              <a16:creationId xmlns:a16="http://schemas.microsoft.com/office/drawing/2014/main" id="{D911CF80-D3BF-43B4-A685-E3DD487C9EAA}"/>
            </a:ext>
          </a:extLst>
        </xdr:cNvPr>
        <xdr:cNvCxnSpPr/>
      </xdr:nvCxnSpPr>
      <xdr:spPr>
        <a:xfrm>
          <a:off x="14084300" y="5998436"/>
          <a:ext cx="711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33810</xdr:rowOff>
    </xdr:from>
    <xdr:to>
      <xdr:col>68</xdr:col>
      <xdr:colOff>123825</xdr:colOff>
      <xdr:row>30</xdr:row>
      <xdr:rowOff>135410</xdr:rowOff>
    </xdr:to>
    <xdr:sp macro="" textlink="">
      <xdr:nvSpPr>
        <xdr:cNvPr id="153" name="楕円 152">
          <a:extLst>
            <a:ext uri="{FF2B5EF4-FFF2-40B4-BE49-F238E27FC236}">
              <a16:creationId xmlns:a16="http://schemas.microsoft.com/office/drawing/2014/main" id="{19945C80-9A73-4049-9921-608C57D5A2BB}"/>
            </a:ext>
          </a:extLst>
        </xdr:cNvPr>
        <xdr:cNvSpPr/>
      </xdr:nvSpPr>
      <xdr:spPr>
        <a:xfrm>
          <a:off x="13271500" y="59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83411</xdr:rowOff>
    </xdr:from>
    <xdr:to>
      <xdr:col>72</xdr:col>
      <xdr:colOff>73025</xdr:colOff>
      <xdr:row>30</xdr:row>
      <xdr:rowOff>84610</xdr:rowOff>
    </xdr:to>
    <xdr:cxnSp macro="">
      <xdr:nvCxnSpPr>
        <xdr:cNvPr id="154" name="直線コネクタ 153">
          <a:extLst>
            <a:ext uri="{FF2B5EF4-FFF2-40B4-BE49-F238E27FC236}">
              <a16:creationId xmlns:a16="http://schemas.microsoft.com/office/drawing/2014/main" id="{EC30EA28-F3AE-44AE-B372-7C9EAA492050}"/>
            </a:ext>
          </a:extLst>
        </xdr:cNvPr>
        <xdr:cNvCxnSpPr/>
      </xdr:nvCxnSpPr>
      <xdr:spPr>
        <a:xfrm flipV="1">
          <a:off x="13322300" y="5998436"/>
          <a:ext cx="762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50962</xdr:rowOff>
    </xdr:from>
    <xdr:to>
      <xdr:col>64</xdr:col>
      <xdr:colOff>123825</xdr:colOff>
      <xdr:row>30</xdr:row>
      <xdr:rowOff>152562</xdr:rowOff>
    </xdr:to>
    <xdr:sp macro="" textlink="">
      <xdr:nvSpPr>
        <xdr:cNvPr id="155" name="楕円 154">
          <a:extLst>
            <a:ext uri="{FF2B5EF4-FFF2-40B4-BE49-F238E27FC236}">
              <a16:creationId xmlns:a16="http://schemas.microsoft.com/office/drawing/2014/main" id="{AA99052A-F0F9-4FF4-97CB-DE96F10F60C3}"/>
            </a:ext>
          </a:extLst>
        </xdr:cNvPr>
        <xdr:cNvSpPr/>
      </xdr:nvSpPr>
      <xdr:spPr>
        <a:xfrm>
          <a:off x="12509500" y="59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84610</xdr:rowOff>
    </xdr:from>
    <xdr:to>
      <xdr:col>68</xdr:col>
      <xdr:colOff>73025</xdr:colOff>
      <xdr:row>30</xdr:row>
      <xdr:rowOff>101762</xdr:rowOff>
    </xdr:to>
    <xdr:cxnSp macro="">
      <xdr:nvCxnSpPr>
        <xdr:cNvPr id="156" name="直線コネクタ 155">
          <a:extLst>
            <a:ext uri="{FF2B5EF4-FFF2-40B4-BE49-F238E27FC236}">
              <a16:creationId xmlns:a16="http://schemas.microsoft.com/office/drawing/2014/main" id="{B76AE426-B908-4848-9BF6-9496B56806C1}"/>
            </a:ext>
          </a:extLst>
        </xdr:cNvPr>
        <xdr:cNvCxnSpPr/>
      </xdr:nvCxnSpPr>
      <xdr:spPr>
        <a:xfrm flipV="1">
          <a:off x="12560300" y="5999635"/>
          <a:ext cx="7620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1665</xdr:rowOff>
    </xdr:from>
    <xdr:to>
      <xdr:col>60</xdr:col>
      <xdr:colOff>123825</xdr:colOff>
      <xdr:row>30</xdr:row>
      <xdr:rowOff>103265</xdr:rowOff>
    </xdr:to>
    <xdr:sp macro="" textlink="">
      <xdr:nvSpPr>
        <xdr:cNvPr id="157" name="楕円 156">
          <a:extLst>
            <a:ext uri="{FF2B5EF4-FFF2-40B4-BE49-F238E27FC236}">
              <a16:creationId xmlns:a16="http://schemas.microsoft.com/office/drawing/2014/main" id="{2E2F4115-2454-4ECD-A91E-7B90BF92199C}"/>
            </a:ext>
          </a:extLst>
        </xdr:cNvPr>
        <xdr:cNvSpPr/>
      </xdr:nvSpPr>
      <xdr:spPr>
        <a:xfrm>
          <a:off x="11747500" y="59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52465</xdr:rowOff>
    </xdr:from>
    <xdr:to>
      <xdr:col>64</xdr:col>
      <xdr:colOff>73025</xdr:colOff>
      <xdr:row>30</xdr:row>
      <xdr:rowOff>101762</xdr:rowOff>
    </xdr:to>
    <xdr:cxnSp macro="">
      <xdr:nvCxnSpPr>
        <xdr:cNvPr id="158" name="直線コネクタ 157">
          <a:extLst>
            <a:ext uri="{FF2B5EF4-FFF2-40B4-BE49-F238E27FC236}">
              <a16:creationId xmlns:a16="http://schemas.microsoft.com/office/drawing/2014/main" id="{D3D6F9B8-46FE-4982-ACFE-2FCFAC52E177}"/>
            </a:ext>
          </a:extLst>
        </xdr:cNvPr>
        <xdr:cNvCxnSpPr/>
      </xdr:nvCxnSpPr>
      <xdr:spPr>
        <a:xfrm>
          <a:off x="11798300" y="5967490"/>
          <a:ext cx="762000" cy="4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9" name="n_1aveValue債務償還比率">
          <a:extLst>
            <a:ext uri="{FF2B5EF4-FFF2-40B4-BE49-F238E27FC236}">
              <a16:creationId xmlns:a16="http://schemas.microsoft.com/office/drawing/2014/main" id="{50A3F408-AD9C-4608-88AF-25358A4AA0E0}"/>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60" name="n_2aveValue債務償還比率">
          <a:extLst>
            <a:ext uri="{FF2B5EF4-FFF2-40B4-BE49-F238E27FC236}">
              <a16:creationId xmlns:a16="http://schemas.microsoft.com/office/drawing/2014/main" id="{4E281825-681C-4953-BE97-3268E61BC7C3}"/>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61" name="n_3aveValue債務償還比率">
          <a:extLst>
            <a:ext uri="{FF2B5EF4-FFF2-40B4-BE49-F238E27FC236}">
              <a16:creationId xmlns:a16="http://schemas.microsoft.com/office/drawing/2014/main" id="{A9E2F7FB-8478-4284-8CE0-DFB2C0ED87D5}"/>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62" name="n_4aveValue債務償還比率">
          <a:extLst>
            <a:ext uri="{FF2B5EF4-FFF2-40B4-BE49-F238E27FC236}">
              <a16:creationId xmlns:a16="http://schemas.microsoft.com/office/drawing/2014/main" id="{3C1A320D-5342-4BA1-8AD0-07BCDB08CAB2}"/>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125338</xdr:rowOff>
    </xdr:from>
    <xdr:ext cx="469744" cy="259045"/>
    <xdr:sp macro="" textlink="">
      <xdr:nvSpPr>
        <xdr:cNvPr id="163" name="n_1mainValue債務償還比率">
          <a:extLst>
            <a:ext uri="{FF2B5EF4-FFF2-40B4-BE49-F238E27FC236}">
              <a16:creationId xmlns:a16="http://schemas.microsoft.com/office/drawing/2014/main" id="{26BD8D42-3182-4BE9-A9C5-B19A0A15E541}"/>
            </a:ext>
          </a:extLst>
        </xdr:cNvPr>
        <xdr:cNvSpPr txBox="1"/>
      </xdr:nvSpPr>
      <xdr:spPr>
        <a:xfrm>
          <a:off x="13836727" y="604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126537</xdr:rowOff>
    </xdr:from>
    <xdr:ext cx="469744" cy="259045"/>
    <xdr:sp macro="" textlink="">
      <xdr:nvSpPr>
        <xdr:cNvPr id="164" name="n_2mainValue債務償還比率">
          <a:extLst>
            <a:ext uri="{FF2B5EF4-FFF2-40B4-BE49-F238E27FC236}">
              <a16:creationId xmlns:a16="http://schemas.microsoft.com/office/drawing/2014/main" id="{1AF80E00-12F7-4B5F-A199-F716A37CBE7E}"/>
            </a:ext>
          </a:extLst>
        </xdr:cNvPr>
        <xdr:cNvSpPr txBox="1"/>
      </xdr:nvSpPr>
      <xdr:spPr>
        <a:xfrm>
          <a:off x="13087427" y="60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143689</xdr:rowOff>
    </xdr:from>
    <xdr:ext cx="469744" cy="259045"/>
    <xdr:sp macro="" textlink="">
      <xdr:nvSpPr>
        <xdr:cNvPr id="165" name="n_3mainValue債務償還比率">
          <a:extLst>
            <a:ext uri="{FF2B5EF4-FFF2-40B4-BE49-F238E27FC236}">
              <a16:creationId xmlns:a16="http://schemas.microsoft.com/office/drawing/2014/main" id="{11F025F0-B474-429E-94F0-4486E813D5DA}"/>
            </a:ext>
          </a:extLst>
        </xdr:cNvPr>
        <xdr:cNvSpPr txBox="1"/>
      </xdr:nvSpPr>
      <xdr:spPr>
        <a:xfrm>
          <a:off x="12325427" y="60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94392</xdr:rowOff>
    </xdr:from>
    <xdr:ext cx="469744" cy="259045"/>
    <xdr:sp macro="" textlink="">
      <xdr:nvSpPr>
        <xdr:cNvPr id="166" name="n_4mainValue債務償還比率">
          <a:extLst>
            <a:ext uri="{FF2B5EF4-FFF2-40B4-BE49-F238E27FC236}">
              <a16:creationId xmlns:a16="http://schemas.microsoft.com/office/drawing/2014/main" id="{B09231BA-E3FF-4A05-AFE7-E0801B7AB507}"/>
            </a:ext>
          </a:extLst>
        </xdr:cNvPr>
        <xdr:cNvSpPr txBox="1"/>
      </xdr:nvSpPr>
      <xdr:spPr>
        <a:xfrm>
          <a:off x="11563427" y="600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560EB3DE-5420-461D-ABCB-46AC5B34D94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34E7DB14-B9C2-45C6-8910-A576096F15F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4D90CFB4-ADCF-455D-AE01-0D7846D8AFC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3029DA6D-8110-4B66-BC70-B6709C7D971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96680575-795E-4EEC-801D-D4F8E254D96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68ABFA6F-8BB9-4F08-9DAD-2545E78DDD8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0D201A-8A31-46A4-92DD-219C70EDB3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ACC611-03FA-4B7E-89FE-49F448B3E39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61D691-9668-4F07-AED4-7E4A1E4CA2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45FB3B-5594-4682-AEE4-CFB120D7A6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C4E044-8C64-45F9-84C9-41067C71CF3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DD503E-B44C-43EB-8EFE-3240EC8181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6E6278-5101-4C17-BF65-187745731E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1E23A0-7F55-4A0B-9BD9-75C2A70E23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B3428A-6FBA-4CE9-A622-E5275084FA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EC971D9-B0E8-42BA-AA45-0C8129F033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A666780-E59F-47BC-8156-5B20A4D402A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A4F75A-0DCC-43B2-BD5A-6248CE634F2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5445DD3-66A4-40AA-8EAF-762165CA49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561862-FBBB-4F86-B577-8E74AA5555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6D78BF-BF86-4D82-8321-DAA7C36F1B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55D198B-1FAC-49D4-868C-05C7A5AA8AB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A6C3BB-AA32-458C-BDAE-18F57A15B8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5648D6C-322C-4E11-B886-0FABB36665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638A12-890D-48F6-A1A6-CD33448B971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0B5E16-CC2C-4334-9F5B-F0ACEFA264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DFC691-FEBA-4CFF-ACA4-63A6958BDD6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E70520-E4E3-4F52-9B88-DDFA1B64336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C1F1EC-318A-46E4-AE97-1B7A96A247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A74E01-419D-4DE9-BA4E-9F2C8ED19E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F774CD-54A8-4478-B6FB-A75292128E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F73A18-8804-4D0C-AADF-09688D87C1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938929-751B-4458-BDF0-3C238CE2C4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FEFFAED-16DD-4F53-8354-EEB289FE22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E8F1CC-8594-47F5-9295-8A316E172A0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1BB3F37-89DD-4F3B-9A57-9E713516485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50B2D0B-EAA8-4B77-A5F7-F977AB274DB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EE3EACC-D58E-458F-8952-EAD42406CF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3F4D93-0165-49F3-9A31-C57E9CC757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6E540A2-73AC-4921-8436-9437CDFFE87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B38FBE-9A19-42AC-B333-6B237731271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4B5DF2F-6E96-4BDB-8392-CADCA457C3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C68535E-2380-480B-B2B8-EBA8443DF2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184AEA2-CE61-47B8-8DEE-DCD759F09CD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01DEC1-4962-42F8-81DA-1C689A34C0B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95D338-6E65-4AE9-93FB-E1A457FD8D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E2F4873-6BF7-42D6-87FB-8AB090D41C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CECA2B4-291F-4E83-8E58-8D144B55797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78279D8-31D9-4DF7-8A48-0A63EE87156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776C75E-4FB2-4855-B3C8-612C2EBCD98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023A848-9704-44BE-BF93-3D745FDFA65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133F651-E533-4520-A72C-3E64DE723CD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E624F33-702D-4F0C-8E88-3220E3AE5C8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8EBE28E-52D6-4AC6-8CF9-F79B1A5BAAD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A09C291-1F5B-44FB-BB06-383006B7A52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AF18181-ABD7-4805-B88B-FF698B78F51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20CD11E-D626-40BE-AE24-E0B6BF33FB9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C693E87-EE66-4306-8864-32A0D577F82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7895BD7-E23C-4D8D-AD28-EA21626537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0577265-5B09-4BD5-BC8A-532ED86B4B3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4726B68-41DA-40ED-A9F1-EE4C4A86D7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F5013904-F59D-472B-84D4-931D3724C8F9}"/>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F5876087-9D11-456D-9244-0AFA8ECA4917}"/>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671CF4A8-91C4-4225-92EF-54800B0EF0FA}"/>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1B8B6575-CA5E-42DA-8AB6-BA25DD629198}"/>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451567FD-E39C-4C35-B42D-C784B6EF8664}"/>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1A4805E6-1322-4E83-BE0C-2DE3579303F1}"/>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3DCC3DD3-5CCF-4F4E-AD40-2D6AD2942C9C}"/>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A9B10A91-3D24-465F-83F6-522B68C3E5B2}"/>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F44825EC-86BC-4A6D-840B-003FF02A7DF9}"/>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E64ACAD4-BC21-4636-93BF-6AB80C9BE84D}"/>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51037603-135F-41FA-947B-C414B588A50C}"/>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B60C15D-C6B3-41A9-9C6D-BA1DC98250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06A317-07FD-4C23-8F64-FB07FF07162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A8D70F-2B0B-4E7E-AB4B-17363459DC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FEC25DA-372F-4BC5-BC03-8BF636011A5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5CE22C7-52D4-46D8-9495-E6A6FF43E6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3" name="楕円 72">
          <a:extLst>
            <a:ext uri="{FF2B5EF4-FFF2-40B4-BE49-F238E27FC236}">
              <a16:creationId xmlns:a16="http://schemas.microsoft.com/office/drawing/2014/main" id="{F8A2C459-775D-4641-85E6-159EF22257DC}"/>
            </a:ext>
          </a:extLst>
        </xdr:cNvPr>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92092</xdr:rowOff>
    </xdr:from>
    <xdr:ext cx="405111" cy="259045"/>
    <xdr:sp macro="" textlink="">
      <xdr:nvSpPr>
        <xdr:cNvPr id="74" name="【道路】&#10;有形固定資産減価償却率該当値テキスト">
          <a:extLst>
            <a:ext uri="{FF2B5EF4-FFF2-40B4-BE49-F238E27FC236}">
              <a16:creationId xmlns:a16="http://schemas.microsoft.com/office/drawing/2014/main" id="{D3AD667E-ACD3-4A39-9728-361F59178BFE}"/>
            </a:ext>
          </a:extLst>
        </xdr:cNvPr>
        <xdr:cNvSpPr txBox="1"/>
      </xdr:nvSpPr>
      <xdr:spPr>
        <a:xfrm>
          <a:off x="4673600"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a:extLst>
            <a:ext uri="{FF2B5EF4-FFF2-40B4-BE49-F238E27FC236}">
              <a16:creationId xmlns:a16="http://schemas.microsoft.com/office/drawing/2014/main" id="{88894079-A878-47FF-89E3-5FEB7B3E8449}"/>
            </a:ext>
          </a:extLst>
        </xdr:cNvPr>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120015</xdr:rowOff>
    </xdr:from>
    <xdr:to>
      <xdr:col>24</xdr:col>
      <xdr:colOff>63500</xdr:colOff>
      <xdr:row>37</xdr:row>
      <xdr:rowOff>131445</xdr:rowOff>
    </xdr:to>
    <xdr:cxnSp macro="">
      <xdr:nvCxnSpPr>
        <xdr:cNvPr id="76" name="直線コネクタ 75">
          <a:extLst>
            <a:ext uri="{FF2B5EF4-FFF2-40B4-BE49-F238E27FC236}">
              <a16:creationId xmlns:a16="http://schemas.microsoft.com/office/drawing/2014/main" id="{4EA38031-0993-428B-9B23-190DCFFC6C08}"/>
            </a:ext>
          </a:extLst>
        </xdr:cNvPr>
        <xdr:cNvCxnSpPr/>
      </xdr:nvCxnSpPr>
      <xdr:spPr>
        <a:xfrm flipV="1">
          <a:off x="3797300" y="64636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7" name="楕円 76">
          <a:extLst>
            <a:ext uri="{FF2B5EF4-FFF2-40B4-BE49-F238E27FC236}">
              <a16:creationId xmlns:a16="http://schemas.microsoft.com/office/drawing/2014/main" id="{B6BF02C3-A3BF-4528-AA5A-73C588BF5FB0}"/>
            </a:ext>
          </a:extLst>
        </xdr:cNvPr>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38</xdr:row>
      <xdr:rowOff>3810</xdr:rowOff>
    </xdr:to>
    <xdr:cxnSp macro="">
      <xdr:nvCxnSpPr>
        <xdr:cNvPr id="78" name="直線コネクタ 77">
          <a:extLst>
            <a:ext uri="{FF2B5EF4-FFF2-40B4-BE49-F238E27FC236}">
              <a16:creationId xmlns:a16="http://schemas.microsoft.com/office/drawing/2014/main" id="{D126ECCA-FACA-427B-8BC3-F7AE68323C9E}"/>
            </a:ext>
          </a:extLst>
        </xdr:cNvPr>
        <xdr:cNvCxnSpPr/>
      </xdr:nvCxnSpPr>
      <xdr:spPr>
        <a:xfrm flipV="1">
          <a:off x="2908300" y="6475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9" name="楕円 78">
          <a:extLst>
            <a:ext uri="{FF2B5EF4-FFF2-40B4-BE49-F238E27FC236}">
              <a16:creationId xmlns:a16="http://schemas.microsoft.com/office/drawing/2014/main" id="{26E70C57-FF69-4DBC-9875-60F051E6635D}"/>
            </a:ext>
          </a:extLst>
        </xdr:cNvPr>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0</xdr:rowOff>
    </xdr:from>
    <xdr:to>
      <xdr:col>15</xdr:col>
      <xdr:colOff>50800</xdr:colOff>
      <xdr:row>38</xdr:row>
      <xdr:rowOff>3810</xdr:rowOff>
    </xdr:to>
    <xdr:cxnSp macro="">
      <xdr:nvCxnSpPr>
        <xdr:cNvPr id="80" name="直線コネクタ 79">
          <a:extLst>
            <a:ext uri="{FF2B5EF4-FFF2-40B4-BE49-F238E27FC236}">
              <a16:creationId xmlns:a16="http://schemas.microsoft.com/office/drawing/2014/main" id="{05B70B0F-3EDF-430B-824F-5623FCB3DD47}"/>
            </a:ext>
          </a:extLst>
        </xdr:cNvPr>
        <xdr:cNvCxnSpPr/>
      </xdr:nvCxnSpPr>
      <xdr:spPr>
        <a:xfrm>
          <a:off x="2019300" y="6515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88265</xdr:rowOff>
    </xdr:from>
    <xdr:to>
      <xdr:col>6</xdr:col>
      <xdr:colOff>38100</xdr:colOff>
      <xdr:row>38</xdr:row>
      <xdr:rowOff>18415</xdr:rowOff>
    </xdr:to>
    <xdr:sp macro="" textlink="">
      <xdr:nvSpPr>
        <xdr:cNvPr id="81" name="楕円 80">
          <a:extLst>
            <a:ext uri="{FF2B5EF4-FFF2-40B4-BE49-F238E27FC236}">
              <a16:creationId xmlns:a16="http://schemas.microsoft.com/office/drawing/2014/main" id="{A7C16DEE-DDA7-41E7-A806-EB93802D7C78}"/>
            </a:ext>
          </a:extLst>
        </xdr:cNvPr>
        <xdr:cNvSpPr/>
      </xdr:nvSpPr>
      <xdr:spPr>
        <a:xfrm>
          <a:off x="1079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139065</xdr:rowOff>
    </xdr:from>
    <xdr:to>
      <xdr:col>10</xdr:col>
      <xdr:colOff>114300</xdr:colOff>
      <xdr:row>38</xdr:row>
      <xdr:rowOff>0</xdr:rowOff>
    </xdr:to>
    <xdr:cxnSp macro="">
      <xdr:nvCxnSpPr>
        <xdr:cNvPr id="82" name="直線コネクタ 81">
          <a:extLst>
            <a:ext uri="{FF2B5EF4-FFF2-40B4-BE49-F238E27FC236}">
              <a16:creationId xmlns:a16="http://schemas.microsoft.com/office/drawing/2014/main" id="{0A115B36-4AB4-4A43-BE19-728CF71A4569}"/>
            </a:ext>
          </a:extLst>
        </xdr:cNvPr>
        <xdr:cNvCxnSpPr/>
      </xdr:nvCxnSpPr>
      <xdr:spPr>
        <a:xfrm>
          <a:off x="1130300" y="64827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a16="http://schemas.microsoft.com/office/drawing/2014/main" id="{DCBC0EE8-B010-4780-B2DA-ED5604C76A3B}"/>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1AA5984D-8E38-4D2B-8877-6E2139ABF7E8}"/>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5" name="n_3aveValue【道路】&#10;有形固定資産減価償却率">
          <a:extLst>
            <a:ext uri="{FF2B5EF4-FFF2-40B4-BE49-F238E27FC236}">
              <a16:creationId xmlns:a16="http://schemas.microsoft.com/office/drawing/2014/main" id="{B2A196CE-B906-4DD2-9AED-46B90DE2FFE8}"/>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a:extLst>
            <a:ext uri="{FF2B5EF4-FFF2-40B4-BE49-F238E27FC236}">
              <a16:creationId xmlns:a16="http://schemas.microsoft.com/office/drawing/2014/main" id="{9D4D8142-47B1-4D21-9E1F-0C0CAD6D0BB8}"/>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7" name="n_1mainValue【道路】&#10;有形固定資産減価償却率">
          <a:extLst>
            <a:ext uri="{FF2B5EF4-FFF2-40B4-BE49-F238E27FC236}">
              <a16:creationId xmlns:a16="http://schemas.microsoft.com/office/drawing/2014/main" id="{6323F2A8-EA16-49E4-AB85-3D23FA51F43F}"/>
            </a:ext>
          </a:extLst>
        </xdr:cNvPr>
        <xdr:cNvSpPr txBox="1"/>
      </xdr:nvSpPr>
      <xdr:spPr>
        <a:xfrm>
          <a:off x="3582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8" name="n_2mainValue【道路】&#10;有形固定資産減価償却率">
          <a:extLst>
            <a:ext uri="{FF2B5EF4-FFF2-40B4-BE49-F238E27FC236}">
              <a16:creationId xmlns:a16="http://schemas.microsoft.com/office/drawing/2014/main" id="{E541EE06-F106-4A3E-92C5-14A39D155309}"/>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9" name="n_3mainValue【道路】&#10;有形固定資産減価償却率">
          <a:extLst>
            <a:ext uri="{FF2B5EF4-FFF2-40B4-BE49-F238E27FC236}">
              <a16:creationId xmlns:a16="http://schemas.microsoft.com/office/drawing/2014/main" id="{FF81BB8F-33CC-41B5-8033-C8865A8970DD}"/>
            </a:ext>
          </a:extLst>
        </xdr:cNvPr>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9542</xdr:rowOff>
    </xdr:from>
    <xdr:ext cx="405111" cy="259045"/>
    <xdr:sp macro="" textlink="">
      <xdr:nvSpPr>
        <xdr:cNvPr id="90" name="n_4mainValue【道路】&#10;有形固定資産減価償却率">
          <a:extLst>
            <a:ext uri="{FF2B5EF4-FFF2-40B4-BE49-F238E27FC236}">
              <a16:creationId xmlns:a16="http://schemas.microsoft.com/office/drawing/2014/main" id="{A5AAB25D-8835-43BA-B127-C5333B4E4DCE}"/>
            </a:ext>
          </a:extLst>
        </xdr:cNvPr>
        <xdr:cNvSpPr txBox="1"/>
      </xdr:nvSpPr>
      <xdr:spPr>
        <a:xfrm>
          <a:off x="927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5D99729-031D-42D3-8175-42E3E7E314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0E06F37-9BF8-4ABB-AEF7-E21839A74B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057A84F-6452-47A0-9264-E598F6F66E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D9A23AF-8D25-42BB-B38D-93BF9A742E2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E8E13D7-0FC2-4EAC-9567-51A0C3116E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ACB0500-24C5-4789-B841-1C85DED4740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78586D7-47BB-4801-AD31-40E3001BAF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47CA283-A79A-4BDA-BB88-95A5C2F0D9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878774C-FB7A-4FA7-924A-0899D16CC7A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EC5EE4C-FD61-4225-ADD6-BFE9FA5912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6330982-73D8-42CB-A950-B3FDB72296A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1DFCF16-49FE-4F40-A1CB-CFE2405EE22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EA5FB18-61C3-4F87-AECB-E6C28A5125F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C87CD8B0-3B22-4FD1-9737-090845AC7AA1}"/>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F2027E2-537F-4235-9787-168AC8D8F35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81FDAE67-1123-4E61-B96A-5C7F8304CC23}"/>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EC966FA-43E6-48F3-B15A-91873E9FBA3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C6EF0951-812A-467F-8BE0-0AF428331F67}"/>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00C8CC6-1D84-44B7-A548-67CA10DD068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8B559C51-77EB-4624-BC5E-100AA21A1CD3}"/>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FF07C14-F83F-4704-8671-6ABDEDE274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F9BE761A-3486-4C14-A7CA-7E8E91058B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15378DF-BFAA-4C8A-A63B-A3500971F9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3FE15ABB-56E5-47B9-8B09-B43881B1A51C}"/>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86ABA0BC-BAD9-49D1-85B5-4914EA719EA8}"/>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5E250A4F-238C-4881-B50F-BFF7C72EE143}"/>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0DD671DE-5B20-4111-8224-07007FBC48BD}"/>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623287B3-48F7-4070-9D5B-934149C2DA0B}"/>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462813B9-159B-4C7F-98B5-B43512375BD3}"/>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B25B4004-9438-4168-8458-BFD54715B2EE}"/>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14218EE1-73EE-44CD-A51A-E7AF6F980D9E}"/>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81EE06E9-DD5F-45A8-9BD8-0C07D44008B8}"/>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FB895F0E-F4A0-4051-AE42-EC3DE43D2EEF}"/>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id="{B9646996-C489-4678-A707-08A880550A62}"/>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C7C657F-31E2-4583-A07C-965D7892C69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898FCA5-3E7A-4FEE-B9C4-D19585B29F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FDA305A-C292-4E2A-B012-A06C5D214E7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1B8AB4B-8DDA-4804-9E8A-DFDBE869622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3D36947-86EA-4F91-BE23-E1AC0C22EFD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154531</xdr:rowOff>
    </xdr:from>
    <xdr:to>
      <xdr:col>55</xdr:col>
      <xdr:colOff>50800</xdr:colOff>
      <xdr:row>42</xdr:row>
      <xdr:rowOff>84681</xdr:rowOff>
    </xdr:to>
    <xdr:sp macro="" textlink="">
      <xdr:nvSpPr>
        <xdr:cNvPr id="130" name="楕円 129">
          <a:extLst>
            <a:ext uri="{FF2B5EF4-FFF2-40B4-BE49-F238E27FC236}">
              <a16:creationId xmlns:a16="http://schemas.microsoft.com/office/drawing/2014/main" id="{91C0D8F8-2A67-4071-815D-54C36C3CFCEF}"/>
            </a:ext>
          </a:extLst>
        </xdr:cNvPr>
        <xdr:cNvSpPr/>
      </xdr:nvSpPr>
      <xdr:spPr>
        <a:xfrm>
          <a:off x="10426700" y="71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a:extLst>
            <a:ext uri="{FF2B5EF4-FFF2-40B4-BE49-F238E27FC236}">
              <a16:creationId xmlns:a16="http://schemas.microsoft.com/office/drawing/2014/main" id="{D68792A6-5D00-4C97-A887-69A28A542626}"/>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154501</xdr:rowOff>
    </xdr:from>
    <xdr:to>
      <xdr:col>50</xdr:col>
      <xdr:colOff>165100</xdr:colOff>
      <xdr:row>42</xdr:row>
      <xdr:rowOff>84651</xdr:rowOff>
    </xdr:to>
    <xdr:sp macro="" textlink="">
      <xdr:nvSpPr>
        <xdr:cNvPr id="132" name="楕円 131">
          <a:extLst>
            <a:ext uri="{FF2B5EF4-FFF2-40B4-BE49-F238E27FC236}">
              <a16:creationId xmlns:a16="http://schemas.microsoft.com/office/drawing/2014/main" id="{700B51C8-DC75-4EBC-883C-1857C4DB447C}"/>
            </a:ext>
          </a:extLst>
        </xdr:cNvPr>
        <xdr:cNvSpPr/>
      </xdr:nvSpPr>
      <xdr:spPr>
        <a:xfrm>
          <a:off x="9588500" y="71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33851</xdr:rowOff>
    </xdr:from>
    <xdr:to>
      <xdr:col>55</xdr:col>
      <xdr:colOff>0</xdr:colOff>
      <xdr:row>42</xdr:row>
      <xdr:rowOff>33881</xdr:rowOff>
    </xdr:to>
    <xdr:cxnSp macro="">
      <xdr:nvCxnSpPr>
        <xdr:cNvPr id="133" name="直線コネクタ 132">
          <a:extLst>
            <a:ext uri="{FF2B5EF4-FFF2-40B4-BE49-F238E27FC236}">
              <a16:creationId xmlns:a16="http://schemas.microsoft.com/office/drawing/2014/main" id="{26DFD362-302C-41A0-8631-DB5140BD0F5C}"/>
            </a:ext>
          </a:extLst>
        </xdr:cNvPr>
        <xdr:cNvCxnSpPr/>
      </xdr:nvCxnSpPr>
      <xdr:spPr>
        <a:xfrm>
          <a:off x="9639300" y="7234751"/>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154676</xdr:rowOff>
    </xdr:from>
    <xdr:to>
      <xdr:col>46</xdr:col>
      <xdr:colOff>38100</xdr:colOff>
      <xdr:row>42</xdr:row>
      <xdr:rowOff>84826</xdr:rowOff>
    </xdr:to>
    <xdr:sp macro="" textlink="">
      <xdr:nvSpPr>
        <xdr:cNvPr id="134" name="楕円 133">
          <a:extLst>
            <a:ext uri="{FF2B5EF4-FFF2-40B4-BE49-F238E27FC236}">
              <a16:creationId xmlns:a16="http://schemas.microsoft.com/office/drawing/2014/main" id="{1F9F1BC3-4629-4262-A354-EB96C5C7296C}"/>
            </a:ext>
          </a:extLst>
        </xdr:cNvPr>
        <xdr:cNvSpPr/>
      </xdr:nvSpPr>
      <xdr:spPr>
        <a:xfrm>
          <a:off x="8699500" y="71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33851</xdr:rowOff>
    </xdr:from>
    <xdr:to>
      <xdr:col>50</xdr:col>
      <xdr:colOff>114300</xdr:colOff>
      <xdr:row>42</xdr:row>
      <xdr:rowOff>34026</xdr:rowOff>
    </xdr:to>
    <xdr:cxnSp macro="">
      <xdr:nvCxnSpPr>
        <xdr:cNvPr id="135" name="直線コネクタ 134">
          <a:extLst>
            <a:ext uri="{FF2B5EF4-FFF2-40B4-BE49-F238E27FC236}">
              <a16:creationId xmlns:a16="http://schemas.microsoft.com/office/drawing/2014/main" id="{751D5FD5-16D4-4152-BA0A-73A529DCC2CC}"/>
            </a:ext>
          </a:extLst>
        </xdr:cNvPr>
        <xdr:cNvCxnSpPr/>
      </xdr:nvCxnSpPr>
      <xdr:spPr>
        <a:xfrm flipV="1">
          <a:off x="8750300" y="7234751"/>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154768</xdr:rowOff>
    </xdr:from>
    <xdr:to>
      <xdr:col>41</xdr:col>
      <xdr:colOff>101600</xdr:colOff>
      <xdr:row>42</xdr:row>
      <xdr:rowOff>84918</xdr:rowOff>
    </xdr:to>
    <xdr:sp macro="" textlink="">
      <xdr:nvSpPr>
        <xdr:cNvPr id="136" name="楕円 135">
          <a:extLst>
            <a:ext uri="{FF2B5EF4-FFF2-40B4-BE49-F238E27FC236}">
              <a16:creationId xmlns:a16="http://schemas.microsoft.com/office/drawing/2014/main" id="{6FC5350A-604D-4F97-9177-30D793A19983}"/>
            </a:ext>
          </a:extLst>
        </xdr:cNvPr>
        <xdr:cNvSpPr/>
      </xdr:nvSpPr>
      <xdr:spPr>
        <a:xfrm>
          <a:off x="7810500" y="718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34026</xdr:rowOff>
    </xdr:from>
    <xdr:to>
      <xdr:col>45</xdr:col>
      <xdr:colOff>177800</xdr:colOff>
      <xdr:row>42</xdr:row>
      <xdr:rowOff>34118</xdr:rowOff>
    </xdr:to>
    <xdr:cxnSp macro="">
      <xdr:nvCxnSpPr>
        <xdr:cNvPr id="137" name="直線コネクタ 136">
          <a:extLst>
            <a:ext uri="{FF2B5EF4-FFF2-40B4-BE49-F238E27FC236}">
              <a16:creationId xmlns:a16="http://schemas.microsoft.com/office/drawing/2014/main" id="{B274BF50-8F30-42E2-BA82-BB14D7CD7A8D}"/>
            </a:ext>
          </a:extLst>
        </xdr:cNvPr>
        <xdr:cNvCxnSpPr/>
      </xdr:nvCxnSpPr>
      <xdr:spPr>
        <a:xfrm flipV="1">
          <a:off x="7861300" y="723492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154712</xdr:rowOff>
    </xdr:from>
    <xdr:to>
      <xdr:col>36</xdr:col>
      <xdr:colOff>165100</xdr:colOff>
      <xdr:row>42</xdr:row>
      <xdr:rowOff>84862</xdr:rowOff>
    </xdr:to>
    <xdr:sp macro="" textlink="">
      <xdr:nvSpPr>
        <xdr:cNvPr id="138" name="楕円 137">
          <a:extLst>
            <a:ext uri="{FF2B5EF4-FFF2-40B4-BE49-F238E27FC236}">
              <a16:creationId xmlns:a16="http://schemas.microsoft.com/office/drawing/2014/main" id="{EDF0ACAB-39AC-42D0-B32C-89A2D91B895F}"/>
            </a:ext>
          </a:extLst>
        </xdr:cNvPr>
        <xdr:cNvSpPr/>
      </xdr:nvSpPr>
      <xdr:spPr>
        <a:xfrm>
          <a:off x="6921500" y="71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34062</xdr:rowOff>
    </xdr:from>
    <xdr:to>
      <xdr:col>41</xdr:col>
      <xdr:colOff>50800</xdr:colOff>
      <xdr:row>42</xdr:row>
      <xdr:rowOff>34118</xdr:rowOff>
    </xdr:to>
    <xdr:cxnSp macro="">
      <xdr:nvCxnSpPr>
        <xdr:cNvPr id="139" name="直線コネクタ 138">
          <a:extLst>
            <a:ext uri="{FF2B5EF4-FFF2-40B4-BE49-F238E27FC236}">
              <a16:creationId xmlns:a16="http://schemas.microsoft.com/office/drawing/2014/main" id="{7E59EFF3-2F43-4F1E-87DA-FF4B94591911}"/>
            </a:ext>
          </a:extLst>
        </xdr:cNvPr>
        <xdr:cNvCxnSpPr/>
      </xdr:nvCxnSpPr>
      <xdr:spPr>
        <a:xfrm>
          <a:off x="6972300" y="7234962"/>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FE92A23B-B130-45AD-AE08-6C2D938EBDE2}"/>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3FD01E0A-7D46-4BB8-A6EB-1CF5A742AED3}"/>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a:extLst>
            <a:ext uri="{FF2B5EF4-FFF2-40B4-BE49-F238E27FC236}">
              <a16:creationId xmlns:a16="http://schemas.microsoft.com/office/drawing/2014/main" id="{14D2F1CC-0595-4BE5-9AA4-27B14D3D4617}"/>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a:extLst>
            <a:ext uri="{FF2B5EF4-FFF2-40B4-BE49-F238E27FC236}">
              <a16:creationId xmlns:a16="http://schemas.microsoft.com/office/drawing/2014/main" id="{CF1AAAFE-5856-43C4-8DA7-66B2D1E33CC8}"/>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75778</xdr:rowOff>
    </xdr:from>
    <xdr:ext cx="534377" cy="259045"/>
    <xdr:sp macro="" textlink="">
      <xdr:nvSpPr>
        <xdr:cNvPr id="144" name="n_1mainValue【道路】&#10;一人当たり延長">
          <a:extLst>
            <a:ext uri="{FF2B5EF4-FFF2-40B4-BE49-F238E27FC236}">
              <a16:creationId xmlns:a16="http://schemas.microsoft.com/office/drawing/2014/main" id="{8AA1AC4A-E98F-4020-BAA8-C4EC234DA6D4}"/>
            </a:ext>
          </a:extLst>
        </xdr:cNvPr>
        <xdr:cNvSpPr txBox="1"/>
      </xdr:nvSpPr>
      <xdr:spPr>
        <a:xfrm>
          <a:off x="9359411" y="727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75953</xdr:rowOff>
    </xdr:from>
    <xdr:ext cx="534377" cy="259045"/>
    <xdr:sp macro="" textlink="">
      <xdr:nvSpPr>
        <xdr:cNvPr id="145" name="n_2mainValue【道路】&#10;一人当たり延長">
          <a:extLst>
            <a:ext uri="{FF2B5EF4-FFF2-40B4-BE49-F238E27FC236}">
              <a16:creationId xmlns:a16="http://schemas.microsoft.com/office/drawing/2014/main" id="{5EDA7D17-DF95-40E9-A549-00EE26AEE109}"/>
            </a:ext>
          </a:extLst>
        </xdr:cNvPr>
        <xdr:cNvSpPr txBox="1"/>
      </xdr:nvSpPr>
      <xdr:spPr>
        <a:xfrm>
          <a:off x="8483111" y="727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76045</xdr:rowOff>
    </xdr:from>
    <xdr:ext cx="534377" cy="259045"/>
    <xdr:sp macro="" textlink="">
      <xdr:nvSpPr>
        <xdr:cNvPr id="146" name="n_3mainValue【道路】&#10;一人当たり延長">
          <a:extLst>
            <a:ext uri="{FF2B5EF4-FFF2-40B4-BE49-F238E27FC236}">
              <a16:creationId xmlns:a16="http://schemas.microsoft.com/office/drawing/2014/main" id="{F8729AC1-09BB-489A-816E-C1A0AE7A1F1E}"/>
            </a:ext>
          </a:extLst>
        </xdr:cNvPr>
        <xdr:cNvSpPr txBox="1"/>
      </xdr:nvSpPr>
      <xdr:spPr>
        <a:xfrm>
          <a:off x="7594111" y="727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75989</xdr:rowOff>
    </xdr:from>
    <xdr:ext cx="534377" cy="259045"/>
    <xdr:sp macro="" textlink="">
      <xdr:nvSpPr>
        <xdr:cNvPr id="147" name="n_4mainValue【道路】&#10;一人当たり延長">
          <a:extLst>
            <a:ext uri="{FF2B5EF4-FFF2-40B4-BE49-F238E27FC236}">
              <a16:creationId xmlns:a16="http://schemas.microsoft.com/office/drawing/2014/main" id="{59AB75B1-AE55-432E-B7E2-03B89C942020}"/>
            </a:ext>
          </a:extLst>
        </xdr:cNvPr>
        <xdr:cNvSpPr txBox="1"/>
      </xdr:nvSpPr>
      <xdr:spPr>
        <a:xfrm>
          <a:off x="6705111" y="72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EC9DE80-1DFF-48C7-A022-800358BFA4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E952618-41AC-456A-919F-849A53FE3BD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1814BE5-FD94-4272-81E8-DC0DA651B6E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583F980-6258-4ED8-96C0-F45BBEEE91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AEE1CD8-93B8-4A96-8FF0-224C63974F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EA6C1B7-3B31-425C-A334-E17DC580465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709C4CB-0090-4455-B5D0-56A4E547C0D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831F787-78E9-4440-8645-848333971A4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131B006-C3EA-458B-A983-9F4DBDBAC2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7BFCB40-AC2D-4F3F-A5BF-C02A082175D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19825E7-F05D-43AB-A63B-75D12167ADA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A6F10AD-1DCE-4EEA-9A00-69D3AEEEBF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572BE0B-F969-44EB-A2E9-8D5B9F3D3E4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802463A-32B8-4845-9A28-BB2706BA88E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A807CF1-C09D-4B72-8B89-E27A09944A1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A0A64ECD-0F1B-485D-853B-E89DCCE1C51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5428415-0844-48E0-B95B-1EC557CF9DB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9C20048-89BC-4113-B377-E76B02F6C88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A6348071-D467-433F-9F43-9E2B315BDB4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F0C04896-1CAF-4A4E-9B2B-A5283011F9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6E7B57C-B4DB-48F5-A8D1-A4E7D7CDCE8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3A05825-3E85-4A71-A02E-8EB21183F71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6256223-DA7F-4C1F-86BE-AFE24163B04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2C988D2-FA6F-4BAB-975D-7A1333A941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3B5C1F30-F98F-4C4F-853C-02F9D852456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17222849-4338-44AE-A4BB-19DD356F374D}"/>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AB8F113-A3EB-4AD7-A973-6BF50DEF9C5B}"/>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CF22137C-BA60-4D6B-B61B-6C0E28946FB0}"/>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AD1D132-1004-4F3F-A851-8ED8F8F33DC8}"/>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B3954377-FA5E-4810-97F5-D2CF8BB297EB}"/>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FB1BD45-BBD3-47DA-BF2E-78EFDBC30E46}"/>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60254819-6E08-40FE-8EA1-EA4B309C4929}"/>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EC43C6FB-4866-495C-9ED2-11E07B2F9157}"/>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12488722-3CAA-40B6-A706-694E9FFA1F9B}"/>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B40D0364-5A63-40DE-8D65-8CF841E7C0FF}"/>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id="{833E11DB-E5FC-4E0E-B494-0FFF71E236B5}"/>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C22A201-A390-43B2-8114-E426152DFD6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D179803-979E-46FC-95A7-708363F7529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042141C-DF0E-4E4F-BF6C-B2AFC916B4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4C6F660-2A1F-4432-B35D-FC5974B726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0FFE205-83D4-4EB2-B0AC-E4E8ECB25E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110853</xdr:rowOff>
    </xdr:from>
    <xdr:to>
      <xdr:col>24</xdr:col>
      <xdr:colOff>114300</xdr:colOff>
      <xdr:row>60</xdr:row>
      <xdr:rowOff>41003</xdr:rowOff>
    </xdr:to>
    <xdr:sp macro="" textlink="">
      <xdr:nvSpPr>
        <xdr:cNvPr id="189" name="楕円 188">
          <a:extLst>
            <a:ext uri="{FF2B5EF4-FFF2-40B4-BE49-F238E27FC236}">
              <a16:creationId xmlns:a16="http://schemas.microsoft.com/office/drawing/2014/main" id="{0CE25DC4-9799-432B-83F9-092FE462E3CF}"/>
            </a:ext>
          </a:extLst>
        </xdr:cNvPr>
        <xdr:cNvSpPr/>
      </xdr:nvSpPr>
      <xdr:spPr>
        <a:xfrm>
          <a:off x="4584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133730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1A57C03-5B0C-40DB-82C2-3A6A37097B75}"/>
            </a:ext>
          </a:extLst>
        </xdr:cNvPr>
        <xdr:cNvSpPr txBox="1"/>
      </xdr:nvSpPr>
      <xdr:spPr>
        <a:xfrm>
          <a:off x="4673600" y="1007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27577</xdr:rowOff>
    </xdr:from>
    <xdr:to>
      <xdr:col>20</xdr:col>
      <xdr:colOff>38100</xdr:colOff>
      <xdr:row>60</xdr:row>
      <xdr:rowOff>129177</xdr:rowOff>
    </xdr:to>
    <xdr:sp macro="" textlink="">
      <xdr:nvSpPr>
        <xdr:cNvPr id="191" name="楕円 190">
          <a:extLst>
            <a:ext uri="{FF2B5EF4-FFF2-40B4-BE49-F238E27FC236}">
              <a16:creationId xmlns:a16="http://schemas.microsoft.com/office/drawing/2014/main" id="{2297CB8C-0F42-42FC-91CA-C49E4A2CE78D}"/>
            </a:ext>
          </a:extLst>
        </xdr:cNvPr>
        <xdr:cNvSpPr/>
      </xdr:nvSpPr>
      <xdr:spPr>
        <a:xfrm>
          <a:off x="3746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161653</xdr:rowOff>
    </xdr:from>
    <xdr:to>
      <xdr:col>24</xdr:col>
      <xdr:colOff>63500</xdr:colOff>
      <xdr:row>60</xdr:row>
      <xdr:rowOff>78377</xdr:rowOff>
    </xdr:to>
    <xdr:cxnSp macro="">
      <xdr:nvCxnSpPr>
        <xdr:cNvPr id="192" name="直線コネクタ 191">
          <a:extLst>
            <a:ext uri="{FF2B5EF4-FFF2-40B4-BE49-F238E27FC236}">
              <a16:creationId xmlns:a16="http://schemas.microsoft.com/office/drawing/2014/main" id="{17713BB4-E86C-46C7-90DD-8362828666BC}"/>
            </a:ext>
          </a:extLst>
        </xdr:cNvPr>
        <xdr:cNvCxnSpPr/>
      </xdr:nvCxnSpPr>
      <xdr:spPr>
        <a:xfrm flipV="1">
          <a:off x="3797300" y="1027720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93" name="楕円 192">
          <a:extLst>
            <a:ext uri="{FF2B5EF4-FFF2-40B4-BE49-F238E27FC236}">
              <a16:creationId xmlns:a16="http://schemas.microsoft.com/office/drawing/2014/main" id="{CCC0790E-C394-4D28-B0BC-21F978C01E13}"/>
            </a:ext>
          </a:extLst>
        </xdr:cNvPr>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127363</xdr:rowOff>
    </xdr:to>
    <xdr:cxnSp macro="">
      <xdr:nvCxnSpPr>
        <xdr:cNvPr id="194" name="直線コネクタ 193">
          <a:extLst>
            <a:ext uri="{FF2B5EF4-FFF2-40B4-BE49-F238E27FC236}">
              <a16:creationId xmlns:a16="http://schemas.microsoft.com/office/drawing/2014/main" id="{24E660F8-6907-4017-AB95-FDC657D31621}"/>
            </a:ext>
          </a:extLst>
        </xdr:cNvPr>
        <xdr:cNvCxnSpPr/>
      </xdr:nvCxnSpPr>
      <xdr:spPr>
        <a:xfrm flipV="1">
          <a:off x="2908300" y="103653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5" name="楕円 194">
          <a:extLst>
            <a:ext uri="{FF2B5EF4-FFF2-40B4-BE49-F238E27FC236}">
              <a16:creationId xmlns:a16="http://schemas.microsoft.com/office/drawing/2014/main" id="{AE11FF93-48FB-40EB-A90B-B27977382951}"/>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127363</xdr:rowOff>
    </xdr:from>
    <xdr:to>
      <xdr:col>15</xdr:col>
      <xdr:colOff>50800</xdr:colOff>
      <xdr:row>61</xdr:row>
      <xdr:rowOff>11430</xdr:rowOff>
    </xdr:to>
    <xdr:cxnSp macro="">
      <xdr:nvCxnSpPr>
        <xdr:cNvPr id="196" name="直線コネクタ 195">
          <a:extLst>
            <a:ext uri="{FF2B5EF4-FFF2-40B4-BE49-F238E27FC236}">
              <a16:creationId xmlns:a16="http://schemas.microsoft.com/office/drawing/2014/main" id="{3C33C138-4BB6-4B54-B714-A4852CF5706B}"/>
            </a:ext>
          </a:extLst>
        </xdr:cNvPr>
        <xdr:cNvCxnSpPr/>
      </xdr:nvCxnSpPr>
      <xdr:spPr>
        <a:xfrm flipV="1">
          <a:off x="2019300" y="104143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7" name="楕円 196">
          <a:extLst>
            <a:ext uri="{FF2B5EF4-FFF2-40B4-BE49-F238E27FC236}">
              <a16:creationId xmlns:a16="http://schemas.microsoft.com/office/drawing/2014/main" id="{F18E5DDF-FF72-4780-92A6-B21AFB15599C}"/>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57150</xdr:rowOff>
    </xdr:to>
    <xdr:cxnSp macro="">
      <xdr:nvCxnSpPr>
        <xdr:cNvPr id="198" name="直線コネクタ 197">
          <a:extLst>
            <a:ext uri="{FF2B5EF4-FFF2-40B4-BE49-F238E27FC236}">
              <a16:creationId xmlns:a16="http://schemas.microsoft.com/office/drawing/2014/main" id="{61697295-4F97-4EFA-83CD-11F085828717}"/>
            </a:ext>
          </a:extLst>
        </xdr:cNvPr>
        <xdr:cNvCxnSpPr/>
      </xdr:nvCxnSpPr>
      <xdr:spPr>
        <a:xfrm flipV="1">
          <a:off x="1130300" y="1046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F39C484E-B9DD-4B0B-9111-FB25D5D887AE}"/>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AB5F7A1-801E-4115-B40D-44049902F6F6}"/>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5952D0BE-10ED-45F1-A5E2-E10BD62E205E}"/>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7281514-D962-4970-B1EF-A0A817A6F0F0}"/>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145704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44FE4AD-96CE-476A-96AA-999A7E991B2B}"/>
            </a:ext>
          </a:extLst>
        </xdr:cNvPr>
        <xdr:cNvSpPr txBox="1"/>
      </xdr:nvSpPr>
      <xdr:spPr>
        <a:xfrm>
          <a:off x="3582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AA39282-294E-4802-9312-90AF7DF22BDC}"/>
            </a:ext>
          </a:extLst>
        </xdr:cNvPr>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D60217B-9475-4988-B0AA-423114E619AB}"/>
            </a:ext>
          </a:extLst>
        </xdr:cNvPr>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7388F23-BE26-44EB-8095-AA352587101D}"/>
            </a:ext>
          </a:extLst>
        </xdr:cNvPr>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AB2F720-5C41-4189-A747-1914ECB6D6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32DE948-29B9-419E-8E51-AE03961ED1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EC43708-5B9A-41C4-80A6-0A52937D3C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D63F69C-3994-40BD-A2DE-56BAA9BBD5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43AACBE-43A3-485A-BA35-FF337268DF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34C7560-E940-4A81-B8B8-404029A883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4E36B57-FA82-4389-8F0A-C268B25683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B1D892E-9E53-4306-8CE5-F064F49BE4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DB458D2-CAC0-41A9-B239-E54086748EF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8B23872-39AA-427E-9AEB-1FDC9772F81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7BD9477A-D049-4E6B-8A9F-BEF79E9FD4C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EB238A2A-53BF-4CA3-B9C7-26FCB03888E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A7DAFAE-FCF8-4E24-86CB-6F082FF2AD8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F25CC74C-23DF-4CBB-AA1B-7224D8145EE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D8D445C5-6706-4191-ADD7-056319A9DEE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8700260D-1512-4A5A-8031-74B282F1803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E1A538B-9DD5-4FD5-9E62-1ADCE0B74AD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923DC1E8-EE88-49A1-9C83-85EF18E942B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59D6722-C766-42E1-817C-CC3CE20998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F192D699-3C4C-495B-9481-B8D8A03B006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A4B3DED0-1792-44E5-9CE6-917DD09C8DC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86CD5A3B-C5DB-4C94-AA28-F2FA99FB2220}"/>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658AAF6-85A6-4D61-9FCC-D7709BB1E355}"/>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3BBB1244-5CC3-4761-9FC0-E478588A2F01}"/>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9593DFEC-C5FF-4A0D-A1A3-57947BDACA79}"/>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4C2B3AE4-CAE9-4B0A-82FF-B6BE7A1D6923}"/>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B639050B-1AA8-46A0-9A3B-97B949E3EDA8}"/>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07CB13B2-B3E9-479C-961E-AA22F80469AC}"/>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827A6D6C-3906-4C5D-A06B-DD53BD650F64}"/>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FDF8C6BF-FD79-42B9-B009-C81519AC9F76}"/>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B39ECF9C-FBE6-471C-954E-D8B9BC5AD395}"/>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id="{EDBEFBA0-8655-4D5C-8ACC-0CF06EA03637}"/>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EAC7466-EE87-40C0-A2E8-AFB9BCE5C94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5C3A562-86AC-4556-9760-FFF5FFDFBC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81972C3-1845-4BB7-BCDA-0ABE034BC3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EC00A8E-57C6-477C-A5E0-4F0B57184B1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AFE8C18-6CC8-45C8-8E2A-C61A40CEDF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78183</xdr:rowOff>
    </xdr:from>
    <xdr:to>
      <xdr:col>55</xdr:col>
      <xdr:colOff>50800</xdr:colOff>
      <xdr:row>64</xdr:row>
      <xdr:rowOff>8333</xdr:rowOff>
    </xdr:to>
    <xdr:sp macro="" textlink="">
      <xdr:nvSpPr>
        <xdr:cNvPr id="244" name="楕円 243">
          <a:extLst>
            <a:ext uri="{FF2B5EF4-FFF2-40B4-BE49-F238E27FC236}">
              <a16:creationId xmlns:a16="http://schemas.microsoft.com/office/drawing/2014/main" id="{0B03D0FC-F32F-4111-9936-CA2BDA2F6079}"/>
            </a:ext>
          </a:extLst>
        </xdr:cNvPr>
        <xdr:cNvSpPr/>
      </xdr:nvSpPr>
      <xdr:spPr>
        <a:xfrm>
          <a:off x="10426700" y="108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164560</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F340C647-0521-4891-8A45-A722E2052CC3}"/>
            </a:ext>
          </a:extLst>
        </xdr:cNvPr>
        <xdr:cNvSpPr txBox="1"/>
      </xdr:nvSpPr>
      <xdr:spPr>
        <a:xfrm>
          <a:off x="10515600" y="107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83969</xdr:rowOff>
    </xdr:from>
    <xdr:to>
      <xdr:col>50</xdr:col>
      <xdr:colOff>165100</xdr:colOff>
      <xdr:row>64</xdr:row>
      <xdr:rowOff>14119</xdr:rowOff>
    </xdr:to>
    <xdr:sp macro="" textlink="">
      <xdr:nvSpPr>
        <xdr:cNvPr id="246" name="楕円 245">
          <a:extLst>
            <a:ext uri="{FF2B5EF4-FFF2-40B4-BE49-F238E27FC236}">
              <a16:creationId xmlns:a16="http://schemas.microsoft.com/office/drawing/2014/main" id="{BB3EA049-9E64-4D27-B758-1F4171DBEE18}"/>
            </a:ext>
          </a:extLst>
        </xdr:cNvPr>
        <xdr:cNvSpPr/>
      </xdr:nvSpPr>
      <xdr:spPr>
        <a:xfrm>
          <a:off x="9588500" y="108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128983</xdr:rowOff>
    </xdr:from>
    <xdr:to>
      <xdr:col>55</xdr:col>
      <xdr:colOff>0</xdr:colOff>
      <xdr:row>63</xdr:row>
      <xdr:rowOff>134769</xdr:rowOff>
    </xdr:to>
    <xdr:cxnSp macro="">
      <xdr:nvCxnSpPr>
        <xdr:cNvPr id="247" name="直線コネクタ 246">
          <a:extLst>
            <a:ext uri="{FF2B5EF4-FFF2-40B4-BE49-F238E27FC236}">
              <a16:creationId xmlns:a16="http://schemas.microsoft.com/office/drawing/2014/main" id="{AE4F28F7-2A1D-4BF6-8D15-36CF3239ABB9}"/>
            </a:ext>
          </a:extLst>
        </xdr:cNvPr>
        <xdr:cNvCxnSpPr/>
      </xdr:nvCxnSpPr>
      <xdr:spPr>
        <a:xfrm flipV="1">
          <a:off x="9639300" y="10930333"/>
          <a:ext cx="838200" cy="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87342</xdr:rowOff>
    </xdr:from>
    <xdr:to>
      <xdr:col>46</xdr:col>
      <xdr:colOff>38100</xdr:colOff>
      <xdr:row>64</xdr:row>
      <xdr:rowOff>17492</xdr:rowOff>
    </xdr:to>
    <xdr:sp macro="" textlink="">
      <xdr:nvSpPr>
        <xdr:cNvPr id="248" name="楕円 247">
          <a:extLst>
            <a:ext uri="{FF2B5EF4-FFF2-40B4-BE49-F238E27FC236}">
              <a16:creationId xmlns:a16="http://schemas.microsoft.com/office/drawing/2014/main" id="{FC99230A-9AB5-4693-BD11-CB17393F7665}"/>
            </a:ext>
          </a:extLst>
        </xdr:cNvPr>
        <xdr:cNvSpPr/>
      </xdr:nvSpPr>
      <xdr:spPr>
        <a:xfrm>
          <a:off x="8699500" y="1088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134769</xdr:rowOff>
    </xdr:from>
    <xdr:to>
      <xdr:col>50</xdr:col>
      <xdr:colOff>114300</xdr:colOff>
      <xdr:row>63</xdr:row>
      <xdr:rowOff>138142</xdr:rowOff>
    </xdr:to>
    <xdr:cxnSp macro="">
      <xdr:nvCxnSpPr>
        <xdr:cNvPr id="249" name="直線コネクタ 248">
          <a:extLst>
            <a:ext uri="{FF2B5EF4-FFF2-40B4-BE49-F238E27FC236}">
              <a16:creationId xmlns:a16="http://schemas.microsoft.com/office/drawing/2014/main" id="{9E760EC0-BD8C-4154-9281-D1B0DDD264DC}"/>
            </a:ext>
          </a:extLst>
        </xdr:cNvPr>
        <xdr:cNvCxnSpPr/>
      </xdr:nvCxnSpPr>
      <xdr:spPr>
        <a:xfrm flipV="1">
          <a:off x="8750300" y="10936119"/>
          <a:ext cx="8890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90372</xdr:rowOff>
    </xdr:from>
    <xdr:to>
      <xdr:col>41</xdr:col>
      <xdr:colOff>101600</xdr:colOff>
      <xdr:row>64</xdr:row>
      <xdr:rowOff>20522</xdr:rowOff>
    </xdr:to>
    <xdr:sp macro="" textlink="">
      <xdr:nvSpPr>
        <xdr:cNvPr id="250" name="楕円 249">
          <a:extLst>
            <a:ext uri="{FF2B5EF4-FFF2-40B4-BE49-F238E27FC236}">
              <a16:creationId xmlns:a16="http://schemas.microsoft.com/office/drawing/2014/main" id="{CFAEBBEB-8F55-4C32-B369-DE2815194652}"/>
            </a:ext>
          </a:extLst>
        </xdr:cNvPr>
        <xdr:cNvSpPr/>
      </xdr:nvSpPr>
      <xdr:spPr>
        <a:xfrm>
          <a:off x="7810500" y="108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138142</xdr:rowOff>
    </xdr:from>
    <xdr:to>
      <xdr:col>45</xdr:col>
      <xdr:colOff>177800</xdr:colOff>
      <xdr:row>63</xdr:row>
      <xdr:rowOff>141172</xdr:rowOff>
    </xdr:to>
    <xdr:cxnSp macro="">
      <xdr:nvCxnSpPr>
        <xdr:cNvPr id="251" name="直線コネクタ 250">
          <a:extLst>
            <a:ext uri="{FF2B5EF4-FFF2-40B4-BE49-F238E27FC236}">
              <a16:creationId xmlns:a16="http://schemas.microsoft.com/office/drawing/2014/main" id="{7FA05670-2945-4C20-953E-75D274E1353A}"/>
            </a:ext>
          </a:extLst>
        </xdr:cNvPr>
        <xdr:cNvCxnSpPr/>
      </xdr:nvCxnSpPr>
      <xdr:spPr>
        <a:xfrm flipV="1">
          <a:off x="7861300" y="10939492"/>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92778</xdr:rowOff>
    </xdr:from>
    <xdr:to>
      <xdr:col>36</xdr:col>
      <xdr:colOff>165100</xdr:colOff>
      <xdr:row>64</xdr:row>
      <xdr:rowOff>22928</xdr:rowOff>
    </xdr:to>
    <xdr:sp macro="" textlink="">
      <xdr:nvSpPr>
        <xdr:cNvPr id="252" name="楕円 251">
          <a:extLst>
            <a:ext uri="{FF2B5EF4-FFF2-40B4-BE49-F238E27FC236}">
              <a16:creationId xmlns:a16="http://schemas.microsoft.com/office/drawing/2014/main" id="{3B1489F7-7663-4C5F-8352-33928F89B884}"/>
            </a:ext>
          </a:extLst>
        </xdr:cNvPr>
        <xdr:cNvSpPr/>
      </xdr:nvSpPr>
      <xdr:spPr>
        <a:xfrm>
          <a:off x="6921500" y="10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141172</xdr:rowOff>
    </xdr:from>
    <xdr:to>
      <xdr:col>41</xdr:col>
      <xdr:colOff>50800</xdr:colOff>
      <xdr:row>63</xdr:row>
      <xdr:rowOff>143578</xdr:rowOff>
    </xdr:to>
    <xdr:cxnSp macro="">
      <xdr:nvCxnSpPr>
        <xdr:cNvPr id="253" name="直線コネクタ 252">
          <a:extLst>
            <a:ext uri="{FF2B5EF4-FFF2-40B4-BE49-F238E27FC236}">
              <a16:creationId xmlns:a16="http://schemas.microsoft.com/office/drawing/2014/main" id="{077C0E13-3E24-4C16-A63A-0B033F14ED11}"/>
            </a:ext>
          </a:extLst>
        </xdr:cNvPr>
        <xdr:cNvCxnSpPr/>
      </xdr:nvCxnSpPr>
      <xdr:spPr>
        <a:xfrm flipV="1">
          <a:off x="6972300" y="10942522"/>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ABBAC8B-F6A0-4288-B277-254AAA848BA1}"/>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79F31122-41C1-4D20-81FE-0EEA6A023AAE}"/>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CB7FB125-91D7-4165-ACC0-F15C798394F9}"/>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3D56FEE-D0A8-4039-9683-42A32428C932}"/>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5246</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807D3DB3-8F4B-42F3-9323-382703855323}"/>
            </a:ext>
          </a:extLst>
        </xdr:cNvPr>
        <xdr:cNvSpPr txBox="1"/>
      </xdr:nvSpPr>
      <xdr:spPr>
        <a:xfrm>
          <a:off x="9359411" y="109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8619</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1D8D916E-874A-4343-B42D-BD6C240B8A7A}"/>
            </a:ext>
          </a:extLst>
        </xdr:cNvPr>
        <xdr:cNvSpPr txBox="1"/>
      </xdr:nvSpPr>
      <xdr:spPr>
        <a:xfrm>
          <a:off x="8483111" y="1098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11649</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4E5B3CF1-00E7-4731-906D-5E9825391132}"/>
            </a:ext>
          </a:extLst>
        </xdr:cNvPr>
        <xdr:cNvSpPr txBox="1"/>
      </xdr:nvSpPr>
      <xdr:spPr>
        <a:xfrm>
          <a:off x="7594111" y="109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14055</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3524AFA9-B520-46BE-B300-D3D1903D7904}"/>
            </a:ext>
          </a:extLst>
        </xdr:cNvPr>
        <xdr:cNvSpPr txBox="1"/>
      </xdr:nvSpPr>
      <xdr:spPr>
        <a:xfrm>
          <a:off x="6705111" y="1098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97586D7-F074-4622-B5DC-F758BDEAD8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41D5B33-665A-4ADF-95E5-72317665FCE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F3D998A-F2E4-4F34-8DA3-65CD3BBEFC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1D2389C6-94DE-4660-B9B7-64BC55E7237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48D540A-F4FC-45A3-95F0-E8DDBFB94B5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8790F49-88B2-49AB-A419-EC1129F188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AD2EFA4-F294-4CDD-B1A3-0B60C4A7E02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297D2ED-A2A1-4E03-871E-96C56BB79B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D1711FF-C160-4E58-948A-335DA8DA43A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ED15491-0B96-428F-84D1-F19C7A0C0C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E6629F8-AC25-449F-98C4-1C617378E20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C5083EDC-C44D-468F-9850-7D6726B332C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0AEC425-7311-470D-A70C-6D0826373A9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9449F216-C38D-4991-A78E-5380CE84821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687661F-539D-41AD-AD90-738A5DABD06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3F580008-D056-418E-BE15-CE5D1079F08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DB84D7A-CD16-4C47-A0CE-85A9693E826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3A4B4ACA-7C17-4B83-87A5-B5519EFA258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083818D-8874-4170-97BC-25364686E5D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B3A028CF-5911-481B-9A3A-9A976D80306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F634F61B-EE27-4312-AF3B-144758D79B4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13FCB9F-2EC8-42B8-B534-EDE39607326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807E3258-FA77-4990-8983-8F580A20F86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C2FA699-1DA0-41CF-9F09-AB71BFA743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550C786-E6CA-4604-B5C3-0B2EC58B60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5E447CA8-2D72-4DC0-8672-55882F37EA2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C10B81E9-7E7D-461F-B761-9628FB00B63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C7CD3C98-D0B8-4325-BCFB-6BCD7B92774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2757F87-EB98-48B0-AF32-975EA047D035}"/>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id="{DAE813DD-A616-4DE7-8443-91C0D087296E}"/>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63A14D78-248E-4FD2-BBD9-F10C691C2646}"/>
            </a:ext>
          </a:extLst>
        </xdr:cNvPr>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id="{4EE044FB-6852-4D71-85EC-B34B4F118D35}"/>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FD12F9BE-33E4-4DEF-B237-150EB27B2641}"/>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1AE4D249-26BE-405F-9356-501C43ACB54E}"/>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id="{921E5482-E8F1-409C-8357-65C7B69D830A}"/>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a:extLst>
            <a:ext uri="{FF2B5EF4-FFF2-40B4-BE49-F238E27FC236}">
              <a16:creationId xmlns:a16="http://schemas.microsoft.com/office/drawing/2014/main" id="{56C3044B-21C8-4C84-99F2-ACAD1A84F7CE}"/>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A5BAB66-1EB6-40CF-AA55-FB6941F723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CE48677-8D31-4BDE-8099-864C6DC6AC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2E68732-5343-43F1-878E-BB4AF01358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3B82FE3-0B5E-496B-96C6-61414C17BB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3876B04-817B-4331-A920-3FA585447B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83638</xdr:rowOff>
    </xdr:from>
    <xdr:to>
      <xdr:col>24</xdr:col>
      <xdr:colOff>114300</xdr:colOff>
      <xdr:row>83</xdr:row>
      <xdr:rowOff>13788</xdr:rowOff>
    </xdr:to>
    <xdr:sp macro="" textlink="">
      <xdr:nvSpPr>
        <xdr:cNvPr id="303" name="楕円 302">
          <a:extLst>
            <a:ext uri="{FF2B5EF4-FFF2-40B4-BE49-F238E27FC236}">
              <a16:creationId xmlns:a16="http://schemas.microsoft.com/office/drawing/2014/main" id="{20702DA7-40CB-4337-A25C-135F78A8F095}"/>
            </a:ext>
          </a:extLst>
        </xdr:cNvPr>
        <xdr:cNvSpPr/>
      </xdr:nvSpPr>
      <xdr:spPr>
        <a:xfrm>
          <a:off x="45847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106515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15940EE-00F1-4C92-B7D9-8C362A328BF0}"/>
            </a:ext>
          </a:extLst>
        </xdr:cNvPr>
        <xdr:cNvSpPr txBox="1"/>
      </xdr:nvSpPr>
      <xdr:spPr>
        <a:xfrm>
          <a:off x="4673600" y="1399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86905</xdr:rowOff>
    </xdr:from>
    <xdr:to>
      <xdr:col>20</xdr:col>
      <xdr:colOff>38100</xdr:colOff>
      <xdr:row>83</xdr:row>
      <xdr:rowOff>17055</xdr:rowOff>
    </xdr:to>
    <xdr:sp macro="" textlink="">
      <xdr:nvSpPr>
        <xdr:cNvPr id="305" name="楕円 304">
          <a:extLst>
            <a:ext uri="{FF2B5EF4-FFF2-40B4-BE49-F238E27FC236}">
              <a16:creationId xmlns:a16="http://schemas.microsoft.com/office/drawing/2014/main" id="{B7AA3EE8-2625-4BCD-9EA9-9E5E62472C03}"/>
            </a:ext>
          </a:extLst>
        </xdr:cNvPr>
        <xdr:cNvSpPr/>
      </xdr:nvSpPr>
      <xdr:spPr>
        <a:xfrm>
          <a:off x="3746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134438</xdr:rowOff>
    </xdr:from>
    <xdr:to>
      <xdr:col>24</xdr:col>
      <xdr:colOff>63500</xdr:colOff>
      <xdr:row>82</xdr:row>
      <xdr:rowOff>137705</xdr:rowOff>
    </xdr:to>
    <xdr:cxnSp macro="">
      <xdr:nvCxnSpPr>
        <xdr:cNvPr id="306" name="直線コネクタ 305">
          <a:extLst>
            <a:ext uri="{FF2B5EF4-FFF2-40B4-BE49-F238E27FC236}">
              <a16:creationId xmlns:a16="http://schemas.microsoft.com/office/drawing/2014/main" id="{2FCC1EBC-E700-4983-BA6D-0334BBE52611}"/>
            </a:ext>
          </a:extLst>
        </xdr:cNvPr>
        <xdr:cNvCxnSpPr/>
      </xdr:nvCxnSpPr>
      <xdr:spPr>
        <a:xfrm flipV="1">
          <a:off x="3797300" y="1419333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307" name="楕円 306">
          <a:extLst>
            <a:ext uri="{FF2B5EF4-FFF2-40B4-BE49-F238E27FC236}">
              <a16:creationId xmlns:a16="http://schemas.microsoft.com/office/drawing/2014/main" id="{D596F6ED-9CEF-43F0-8ACE-2009567C9DE4}"/>
            </a:ext>
          </a:extLst>
        </xdr:cNvPr>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137705</xdr:rowOff>
    </xdr:to>
    <xdr:cxnSp macro="">
      <xdr:nvCxnSpPr>
        <xdr:cNvPr id="308" name="直線コネクタ 307">
          <a:extLst>
            <a:ext uri="{FF2B5EF4-FFF2-40B4-BE49-F238E27FC236}">
              <a16:creationId xmlns:a16="http://schemas.microsoft.com/office/drawing/2014/main" id="{0233C854-7FD4-40EE-A76B-D20E4D04A5DF}"/>
            </a:ext>
          </a:extLst>
        </xdr:cNvPr>
        <xdr:cNvCxnSpPr/>
      </xdr:nvCxnSpPr>
      <xdr:spPr>
        <a:xfrm>
          <a:off x="2908300" y="141688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9" name="楕円 308">
          <a:extLst>
            <a:ext uri="{FF2B5EF4-FFF2-40B4-BE49-F238E27FC236}">
              <a16:creationId xmlns:a16="http://schemas.microsoft.com/office/drawing/2014/main" id="{795837C7-B1DB-40B4-BC96-DF6B3D7FA760}"/>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109945</xdr:rowOff>
    </xdr:to>
    <xdr:cxnSp macro="">
      <xdr:nvCxnSpPr>
        <xdr:cNvPr id="310" name="直線コネクタ 309">
          <a:extLst>
            <a:ext uri="{FF2B5EF4-FFF2-40B4-BE49-F238E27FC236}">
              <a16:creationId xmlns:a16="http://schemas.microsoft.com/office/drawing/2014/main" id="{896C5FCE-F49C-4FC6-955C-92484E56340B}"/>
            </a:ext>
          </a:extLst>
        </xdr:cNvPr>
        <xdr:cNvCxnSpPr/>
      </xdr:nvCxnSpPr>
      <xdr:spPr>
        <a:xfrm>
          <a:off x="2019300" y="141312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8527</xdr:rowOff>
    </xdr:from>
    <xdr:to>
      <xdr:col>6</xdr:col>
      <xdr:colOff>38100</xdr:colOff>
      <xdr:row>82</xdr:row>
      <xdr:rowOff>110127</xdr:rowOff>
    </xdr:to>
    <xdr:sp macro="" textlink="">
      <xdr:nvSpPr>
        <xdr:cNvPr id="311" name="楕円 310">
          <a:extLst>
            <a:ext uri="{FF2B5EF4-FFF2-40B4-BE49-F238E27FC236}">
              <a16:creationId xmlns:a16="http://schemas.microsoft.com/office/drawing/2014/main" id="{DBFD6406-1EF0-4605-A82C-A25D1445C7D5}"/>
            </a:ext>
          </a:extLst>
        </xdr:cNvPr>
        <xdr:cNvSpPr/>
      </xdr:nvSpPr>
      <xdr:spPr>
        <a:xfrm>
          <a:off x="1079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59327</xdr:rowOff>
    </xdr:from>
    <xdr:to>
      <xdr:col>10</xdr:col>
      <xdr:colOff>114300</xdr:colOff>
      <xdr:row>82</xdr:row>
      <xdr:rowOff>72389</xdr:rowOff>
    </xdr:to>
    <xdr:cxnSp macro="">
      <xdr:nvCxnSpPr>
        <xdr:cNvPr id="312" name="直線コネクタ 311">
          <a:extLst>
            <a:ext uri="{FF2B5EF4-FFF2-40B4-BE49-F238E27FC236}">
              <a16:creationId xmlns:a16="http://schemas.microsoft.com/office/drawing/2014/main" id="{94D9CB18-482F-4CDB-BD04-2134F41EBBFC}"/>
            </a:ext>
          </a:extLst>
        </xdr:cNvPr>
        <xdr:cNvCxnSpPr/>
      </xdr:nvCxnSpPr>
      <xdr:spPr>
        <a:xfrm>
          <a:off x="1130300" y="141182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a:extLst>
            <a:ext uri="{FF2B5EF4-FFF2-40B4-BE49-F238E27FC236}">
              <a16:creationId xmlns:a16="http://schemas.microsoft.com/office/drawing/2014/main" id="{F22BB41A-806E-48B3-82C5-B83445ED39B8}"/>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304A889A-50A2-4131-A6CD-43BE5132213E}"/>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id="{AFCFB609-1CAD-4DD4-A764-35126F9A5A49}"/>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6" name="n_4aveValue【公営住宅】&#10;有形固定資産減価償却率">
          <a:extLst>
            <a:ext uri="{FF2B5EF4-FFF2-40B4-BE49-F238E27FC236}">
              <a16:creationId xmlns:a16="http://schemas.microsoft.com/office/drawing/2014/main" id="{891093D9-DF9B-4FD1-8706-037CC7977838}"/>
            </a:ext>
          </a:extLst>
        </xdr:cNvPr>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33582</xdr:rowOff>
    </xdr:from>
    <xdr:ext cx="405111" cy="259045"/>
    <xdr:sp macro="" textlink="">
      <xdr:nvSpPr>
        <xdr:cNvPr id="317" name="n_1mainValue【公営住宅】&#10;有形固定資産減価償却率">
          <a:extLst>
            <a:ext uri="{FF2B5EF4-FFF2-40B4-BE49-F238E27FC236}">
              <a16:creationId xmlns:a16="http://schemas.microsoft.com/office/drawing/2014/main" id="{485B8383-9A65-4A17-B4DE-CC2F0D42B7AF}"/>
            </a:ext>
          </a:extLst>
        </xdr:cNvPr>
        <xdr:cNvSpPr txBox="1"/>
      </xdr:nvSpPr>
      <xdr:spPr>
        <a:xfrm>
          <a:off x="3582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5822</xdr:rowOff>
    </xdr:from>
    <xdr:ext cx="405111" cy="259045"/>
    <xdr:sp macro="" textlink="">
      <xdr:nvSpPr>
        <xdr:cNvPr id="318" name="n_2mainValue【公営住宅】&#10;有形固定資産減価償却率">
          <a:extLst>
            <a:ext uri="{FF2B5EF4-FFF2-40B4-BE49-F238E27FC236}">
              <a16:creationId xmlns:a16="http://schemas.microsoft.com/office/drawing/2014/main" id="{A8C5570B-73AE-4B8F-A275-A59DBEE035A4}"/>
            </a:ext>
          </a:extLst>
        </xdr:cNvPr>
        <xdr:cNvSpPr txBox="1"/>
      </xdr:nvSpPr>
      <xdr:spPr>
        <a:xfrm>
          <a:off x="2705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9" name="n_3mainValue【公営住宅】&#10;有形固定資産減価償却率">
          <a:extLst>
            <a:ext uri="{FF2B5EF4-FFF2-40B4-BE49-F238E27FC236}">
              <a16:creationId xmlns:a16="http://schemas.microsoft.com/office/drawing/2014/main" id="{C417E9B8-B541-4B23-AE38-4627F00B6B97}"/>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126654</xdr:rowOff>
    </xdr:from>
    <xdr:ext cx="405111" cy="259045"/>
    <xdr:sp macro="" textlink="">
      <xdr:nvSpPr>
        <xdr:cNvPr id="320" name="n_4mainValue【公営住宅】&#10;有形固定資産減価償却率">
          <a:extLst>
            <a:ext uri="{FF2B5EF4-FFF2-40B4-BE49-F238E27FC236}">
              <a16:creationId xmlns:a16="http://schemas.microsoft.com/office/drawing/2014/main" id="{C231FBAA-9C78-4B8B-B0E3-A1C211FC1955}"/>
            </a:ext>
          </a:extLst>
        </xdr:cNvPr>
        <xdr:cNvSpPr txBox="1"/>
      </xdr:nvSpPr>
      <xdr:spPr>
        <a:xfrm>
          <a:off x="927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6A2D509-BE35-46ED-9CF8-A41AA61DA0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22A9656-BFFC-4961-B04E-36F6491B53D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16D82291-B2FB-4920-96D3-80D2B3D646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45C1C63-64FB-44BB-B707-F8563C96103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4B11A12-6863-4413-8C01-7009269D42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887D8A96-66F5-423D-8931-FE7D4E67D1A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116F367-10D8-4F4E-BB52-4315DE374B4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59769FA5-B50C-472F-9FFC-D4890AE5015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22195A3-1498-40A4-8758-47FF860B4A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84ABFDF-E948-4F93-9300-B173BDAE01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30D7FD37-BF27-4248-9A78-92712C48884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F0CC8FEA-1D92-4048-8FC6-A6791248C1D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6312F30A-4EE9-428E-81B5-CB9608B4799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B7B10FDD-EF03-4B08-87E8-52EFFF841EB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F6FADC21-11BB-432B-91E5-6242658F843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C950AAEE-78FE-4D65-8406-9DBA60F9A06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A012337E-B49F-4E51-B5B9-15D28325C1E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C8A19DC0-2B8F-41B9-BEA6-CC17F550FA3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779C280C-A4BE-4799-B50A-C7BBADD096F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6FAA3A5B-2C34-4AA9-8CD9-77A222A1F04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5AD4DF52-666C-421E-949E-4745D68CC49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93232208-71C4-4DFB-876C-B406C4927B2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4D5D8756-7AE3-4C87-8CFB-909E665D79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id="{F3CA6B69-4400-4E12-AE5F-88773A0464CD}"/>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id="{756D9CA5-3697-484F-804F-A18C9BD72D26}"/>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id="{EC1728A7-71F9-416F-8444-1C70196D19EE}"/>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id="{4F131253-235A-42FC-B2E1-9E59C66BB1A2}"/>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id="{39F2EFEC-C998-496A-8D68-16EA2B9C061E}"/>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a:extLst>
            <a:ext uri="{FF2B5EF4-FFF2-40B4-BE49-F238E27FC236}">
              <a16:creationId xmlns:a16="http://schemas.microsoft.com/office/drawing/2014/main" id="{1545DBDC-107F-4831-A7D1-5FF2B7BB9E49}"/>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id="{02A3F6DF-52AD-4BA2-9EED-532E495A5BF0}"/>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id="{EEA2482D-C82A-49FD-8673-2E73D48A74DC}"/>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id="{432830DE-FFF5-4154-B71C-8C6C7C0E06D8}"/>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id="{5CA29A28-5BD8-491C-91D5-A0A16B0D14F7}"/>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a:extLst>
            <a:ext uri="{FF2B5EF4-FFF2-40B4-BE49-F238E27FC236}">
              <a16:creationId xmlns:a16="http://schemas.microsoft.com/office/drawing/2014/main" id="{143DDF2F-F961-4546-B3CC-29D728B2E7FD}"/>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E3CE8BF-A27A-4491-9B31-25D27AB22A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612CBA2-5E71-4FC4-BA26-6A759A472B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B0626CB-C9FE-4183-9757-7BCF99D6918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5078949-3746-4ADC-A5E2-62731E3550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4722DDF-436A-4A25-BA61-FD8E6D82629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126112</xdr:rowOff>
    </xdr:from>
    <xdr:to>
      <xdr:col>55</xdr:col>
      <xdr:colOff>50800</xdr:colOff>
      <xdr:row>85</xdr:row>
      <xdr:rowOff>56262</xdr:rowOff>
    </xdr:to>
    <xdr:sp macro="" textlink="">
      <xdr:nvSpPr>
        <xdr:cNvPr id="360" name="楕円 359">
          <a:extLst>
            <a:ext uri="{FF2B5EF4-FFF2-40B4-BE49-F238E27FC236}">
              <a16:creationId xmlns:a16="http://schemas.microsoft.com/office/drawing/2014/main" id="{335F553B-529D-4879-A346-C26A5A4B4D49}"/>
            </a:ext>
          </a:extLst>
        </xdr:cNvPr>
        <xdr:cNvSpPr/>
      </xdr:nvSpPr>
      <xdr:spPr>
        <a:xfrm>
          <a:off x="10426700" y="145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148989</xdr:rowOff>
    </xdr:from>
    <xdr:ext cx="469744" cy="259045"/>
    <xdr:sp macro="" textlink="">
      <xdr:nvSpPr>
        <xdr:cNvPr id="361" name="【公営住宅】&#10;一人当たり面積該当値テキスト">
          <a:extLst>
            <a:ext uri="{FF2B5EF4-FFF2-40B4-BE49-F238E27FC236}">
              <a16:creationId xmlns:a16="http://schemas.microsoft.com/office/drawing/2014/main" id="{63930292-E8E1-4801-BC21-5CC45C1521AE}"/>
            </a:ext>
          </a:extLst>
        </xdr:cNvPr>
        <xdr:cNvSpPr txBox="1"/>
      </xdr:nvSpPr>
      <xdr:spPr>
        <a:xfrm>
          <a:off x="10515600" y="143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127636</xdr:rowOff>
    </xdr:from>
    <xdr:to>
      <xdr:col>50</xdr:col>
      <xdr:colOff>165100</xdr:colOff>
      <xdr:row>85</xdr:row>
      <xdr:rowOff>57786</xdr:rowOff>
    </xdr:to>
    <xdr:sp macro="" textlink="">
      <xdr:nvSpPr>
        <xdr:cNvPr id="362" name="楕円 361">
          <a:extLst>
            <a:ext uri="{FF2B5EF4-FFF2-40B4-BE49-F238E27FC236}">
              <a16:creationId xmlns:a16="http://schemas.microsoft.com/office/drawing/2014/main" id="{42F2EE51-501A-4AE6-A39B-CEA1FBF4ECCE}"/>
            </a:ext>
          </a:extLst>
        </xdr:cNvPr>
        <xdr:cNvSpPr/>
      </xdr:nvSpPr>
      <xdr:spPr>
        <a:xfrm>
          <a:off x="9588500" y="145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5462</xdr:rowOff>
    </xdr:from>
    <xdr:to>
      <xdr:col>55</xdr:col>
      <xdr:colOff>0</xdr:colOff>
      <xdr:row>85</xdr:row>
      <xdr:rowOff>6986</xdr:rowOff>
    </xdr:to>
    <xdr:cxnSp macro="">
      <xdr:nvCxnSpPr>
        <xdr:cNvPr id="363" name="直線コネクタ 362">
          <a:extLst>
            <a:ext uri="{FF2B5EF4-FFF2-40B4-BE49-F238E27FC236}">
              <a16:creationId xmlns:a16="http://schemas.microsoft.com/office/drawing/2014/main" id="{3D7DC045-DCB3-4E52-854C-4CFAFCB7A782}"/>
            </a:ext>
          </a:extLst>
        </xdr:cNvPr>
        <xdr:cNvCxnSpPr/>
      </xdr:nvCxnSpPr>
      <xdr:spPr>
        <a:xfrm flipV="1">
          <a:off x="9639300" y="1457871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132969</xdr:rowOff>
    </xdr:from>
    <xdr:to>
      <xdr:col>46</xdr:col>
      <xdr:colOff>38100</xdr:colOff>
      <xdr:row>85</xdr:row>
      <xdr:rowOff>63119</xdr:rowOff>
    </xdr:to>
    <xdr:sp macro="" textlink="">
      <xdr:nvSpPr>
        <xdr:cNvPr id="364" name="楕円 363">
          <a:extLst>
            <a:ext uri="{FF2B5EF4-FFF2-40B4-BE49-F238E27FC236}">
              <a16:creationId xmlns:a16="http://schemas.microsoft.com/office/drawing/2014/main" id="{E611BEB0-ED6B-40C2-9DB4-134FAA686691}"/>
            </a:ext>
          </a:extLst>
        </xdr:cNvPr>
        <xdr:cNvSpPr/>
      </xdr:nvSpPr>
      <xdr:spPr>
        <a:xfrm>
          <a:off x="8699500" y="1453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6986</xdr:rowOff>
    </xdr:from>
    <xdr:to>
      <xdr:col>50</xdr:col>
      <xdr:colOff>114300</xdr:colOff>
      <xdr:row>85</xdr:row>
      <xdr:rowOff>12319</xdr:rowOff>
    </xdr:to>
    <xdr:cxnSp macro="">
      <xdr:nvCxnSpPr>
        <xdr:cNvPr id="365" name="直線コネクタ 364">
          <a:extLst>
            <a:ext uri="{FF2B5EF4-FFF2-40B4-BE49-F238E27FC236}">
              <a16:creationId xmlns:a16="http://schemas.microsoft.com/office/drawing/2014/main" id="{4058A2D3-2C53-43DF-8C4B-E6367D49CC12}"/>
            </a:ext>
          </a:extLst>
        </xdr:cNvPr>
        <xdr:cNvCxnSpPr/>
      </xdr:nvCxnSpPr>
      <xdr:spPr>
        <a:xfrm flipV="1">
          <a:off x="8750300" y="1458023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137033</xdr:rowOff>
    </xdr:from>
    <xdr:to>
      <xdr:col>41</xdr:col>
      <xdr:colOff>101600</xdr:colOff>
      <xdr:row>85</xdr:row>
      <xdr:rowOff>67183</xdr:rowOff>
    </xdr:to>
    <xdr:sp macro="" textlink="">
      <xdr:nvSpPr>
        <xdr:cNvPr id="366" name="楕円 365">
          <a:extLst>
            <a:ext uri="{FF2B5EF4-FFF2-40B4-BE49-F238E27FC236}">
              <a16:creationId xmlns:a16="http://schemas.microsoft.com/office/drawing/2014/main" id="{D2C6F6AD-C58C-4701-8976-559A8802CA33}"/>
            </a:ext>
          </a:extLst>
        </xdr:cNvPr>
        <xdr:cNvSpPr/>
      </xdr:nvSpPr>
      <xdr:spPr>
        <a:xfrm>
          <a:off x="7810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12319</xdr:rowOff>
    </xdr:from>
    <xdr:to>
      <xdr:col>45</xdr:col>
      <xdr:colOff>177800</xdr:colOff>
      <xdr:row>85</xdr:row>
      <xdr:rowOff>16383</xdr:rowOff>
    </xdr:to>
    <xdr:cxnSp macro="">
      <xdr:nvCxnSpPr>
        <xdr:cNvPr id="367" name="直線コネクタ 366">
          <a:extLst>
            <a:ext uri="{FF2B5EF4-FFF2-40B4-BE49-F238E27FC236}">
              <a16:creationId xmlns:a16="http://schemas.microsoft.com/office/drawing/2014/main" id="{119B316B-4730-4AFD-BF3A-29ADFC4A0999}"/>
            </a:ext>
          </a:extLst>
        </xdr:cNvPr>
        <xdr:cNvCxnSpPr/>
      </xdr:nvCxnSpPr>
      <xdr:spPr>
        <a:xfrm flipV="1">
          <a:off x="7861300" y="14585569"/>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130683</xdr:rowOff>
    </xdr:from>
    <xdr:to>
      <xdr:col>36</xdr:col>
      <xdr:colOff>165100</xdr:colOff>
      <xdr:row>85</xdr:row>
      <xdr:rowOff>60833</xdr:rowOff>
    </xdr:to>
    <xdr:sp macro="" textlink="">
      <xdr:nvSpPr>
        <xdr:cNvPr id="368" name="楕円 367">
          <a:extLst>
            <a:ext uri="{FF2B5EF4-FFF2-40B4-BE49-F238E27FC236}">
              <a16:creationId xmlns:a16="http://schemas.microsoft.com/office/drawing/2014/main" id="{3D68A8FF-96AC-4F79-92F8-DB550B4CB3A8}"/>
            </a:ext>
          </a:extLst>
        </xdr:cNvPr>
        <xdr:cNvSpPr/>
      </xdr:nvSpPr>
      <xdr:spPr>
        <a:xfrm>
          <a:off x="6921500" y="1453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10033</xdr:rowOff>
    </xdr:from>
    <xdr:to>
      <xdr:col>41</xdr:col>
      <xdr:colOff>50800</xdr:colOff>
      <xdr:row>85</xdr:row>
      <xdr:rowOff>16383</xdr:rowOff>
    </xdr:to>
    <xdr:cxnSp macro="">
      <xdr:nvCxnSpPr>
        <xdr:cNvPr id="369" name="直線コネクタ 368">
          <a:extLst>
            <a:ext uri="{FF2B5EF4-FFF2-40B4-BE49-F238E27FC236}">
              <a16:creationId xmlns:a16="http://schemas.microsoft.com/office/drawing/2014/main" id="{5B7C3700-1175-45CD-A639-253F583EF2E5}"/>
            </a:ext>
          </a:extLst>
        </xdr:cNvPr>
        <xdr:cNvCxnSpPr/>
      </xdr:nvCxnSpPr>
      <xdr:spPr>
        <a:xfrm>
          <a:off x="6972300" y="14583283"/>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a:extLst>
            <a:ext uri="{FF2B5EF4-FFF2-40B4-BE49-F238E27FC236}">
              <a16:creationId xmlns:a16="http://schemas.microsoft.com/office/drawing/2014/main" id="{0EBD159E-7BD2-4B80-BEAE-F008A4ACFA9A}"/>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71" name="n_2aveValue【公営住宅】&#10;一人当たり面積">
          <a:extLst>
            <a:ext uri="{FF2B5EF4-FFF2-40B4-BE49-F238E27FC236}">
              <a16:creationId xmlns:a16="http://schemas.microsoft.com/office/drawing/2014/main" id="{619732B4-C0DB-4A32-BAA8-A99DFBBC9495}"/>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72" name="n_3aveValue【公営住宅】&#10;一人当たり面積">
          <a:extLst>
            <a:ext uri="{FF2B5EF4-FFF2-40B4-BE49-F238E27FC236}">
              <a16:creationId xmlns:a16="http://schemas.microsoft.com/office/drawing/2014/main" id="{28219136-6D93-4E4E-A8F2-B801833E3BC8}"/>
            </a:ext>
          </a:extLst>
        </xdr:cNvPr>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73" name="n_4aveValue【公営住宅】&#10;一人当たり面積">
          <a:extLst>
            <a:ext uri="{FF2B5EF4-FFF2-40B4-BE49-F238E27FC236}">
              <a16:creationId xmlns:a16="http://schemas.microsoft.com/office/drawing/2014/main" id="{61C9F2DA-DC8D-4670-B6C7-C8E9691D7091}"/>
            </a:ext>
          </a:extLst>
        </xdr:cNvPr>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74313</xdr:rowOff>
    </xdr:from>
    <xdr:ext cx="469744" cy="259045"/>
    <xdr:sp macro="" textlink="">
      <xdr:nvSpPr>
        <xdr:cNvPr id="374" name="n_1mainValue【公営住宅】&#10;一人当たり面積">
          <a:extLst>
            <a:ext uri="{FF2B5EF4-FFF2-40B4-BE49-F238E27FC236}">
              <a16:creationId xmlns:a16="http://schemas.microsoft.com/office/drawing/2014/main" id="{B5BD002F-3BF7-47B2-AFEF-2CA91B531BDC}"/>
            </a:ext>
          </a:extLst>
        </xdr:cNvPr>
        <xdr:cNvSpPr txBox="1"/>
      </xdr:nvSpPr>
      <xdr:spPr>
        <a:xfrm>
          <a:off x="9391727" y="143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79646</xdr:rowOff>
    </xdr:from>
    <xdr:ext cx="469744" cy="259045"/>
    <xdr:sp macro="" textlink="">
      <xdr:nvSpPr>
        <xdr:cNvPr id="375" name="n_2mainValue【公営住宅】&#10;一人当たり面積">
          <a:extLst>
            <a:ext uri="{FF2B5EF4-FFF2-40B4-BE49-F238E27FC236}">
              <a16:creationId xmlns:a16="http://schemas.microsoft.com/office/drawing/2014/main" id="{9ED0691A-B636-4542-8344-BF78EEA59F07}"/>
            </a:ext>
          </a:extLst>
        </xdr:cNvPr>
        <xdr:cNvSpPr txBox="1"/>
      </xdr:nvSpPr>
      <xdr:spPr>
        <a:xfrm>
          <a:off x="8515427" y="143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83710</xdr:rowOff>
    </xdr:from>
    <xdr:ext cx="469744" cy="259045"/>
    <xdr:sp macro="" textlink="">
      <xdr:nvSpPr>
        <xdr:cNvPr id="376" name="n_3mainValue【公営住宅】&#10;一人当たり面積">
          <a:extLst>
            <a:ext uri="{FF2B5EF4-FFF2-40B4-BE49-F238E27FC236}">
              <a16:creationId xmlns:a16="http://schemas.microsoft.com/office/drawing/2014/main" id="{1BEBC74E-6B28-4602-9839-2D0D4AFFC493}"/>
            </a:ext>
          </a:extLst>
        </xdr:cNvPr>
        <xdr:cNvSpPr txBox="1"/>
      </xdr:nvSpPr>
      <xdr:spPr>
        <a:xfrm>
          <a:off x="7626427" y="143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77360</xdr:rowOff>
    </xdr:from>
    <xdr:ext cx="469744" cy="259045"/>
    <xdr:sp macro="" textlink="">
      <xdr:nvSpPr>
        <xdr:cNvPr id="377" name="n_4mainValue【公営住宅】&#10;一人当たり面積">
          <a:extLst>
            <a:ext uri="{FF2B5EF4-FFF2-40B4-BE49-F238E27FC236}">
              <a16:creationId xmlns:a16="http://schemas.microsoft.com/office/drawing/2014/main" id="{E66E9E47-E884-44AB-8C29-C980C5EDE957}"/>
            </a:ext>
          </a:extLst>
        </xdr:cNvPr>
        <xdr:cNvSpPr txBox="1"/>
      </xdr:nvSpPr>
      <xdr:spPr>
        <a:xfrm>
          <a:off x="6737427" y="1430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594BA41-BFF7-4D8B-A28B-E86C3057EE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7D215217-9627-4DD8-9480-4163B1F131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DBAC235-0473-46EB-A123-BB43501F59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28FD7511-D8D1-45B9-8110-E8D8949089A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8F2AD537-5778-4FDC-A49B-669DF2574E8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42D38FB-B7DA-4918-AD2F-DF224EE309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70C254C8-6AB7-492E-BCE9-9E79ABBF84B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9DDD6030-2E6B-4A47-850B-AE10659E332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6BDF77D4-AFC9-46FD-9F47-F3D28FD2FC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48D564AF-758C-4302-9C68-004A6268F8F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3DFEAEB3-4A54-440D-A975-12A1E10707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6702264C-2511-4B46-A1C7-375408FA9D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91D89CEC-467C-41E9-B3C2-1670F8DBA2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2E98C43F-F657-4AF3-BBB1-72F9109C6C2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160F71D3-84C7-493F-A451-A5A027FD4A0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A4EE7A1E-8307-4F3A-B380-D5A4598BFB3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2CE5174F-D129-40D6-B194-B611F4B65A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166C6DFA-292D-4493-8295-3F2E863147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9B25B6F5-735C-4638-8E44-5117E25272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B43E40BE-7D21-445D-A9CF-B60FD5F77A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9216CE04-2C98-443A-A6A6-B71A7C4971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7724A82E-514E-43F0-BC81-FAB9F7E356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B7E6D17D-F2F0-4820-9D4E-B03AB7CE6F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9E7A67F-CE72-4CEE-B45F-6D8ECE3B05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94EC0C57-49C8-4388-9D40-E05A8F4519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F1B73F7C-CBE4-4775-BED9-2977998994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8745D1B2-06D5-468F-ADAB-15BE376DB3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155250E8-92A5-48E2-81B5-73463781847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30866BA8-C514-46E7-9CC3-0CE68D40C1B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110A14DE-88C4-4DDE-9BCD-AB432C3C0A0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6F9AAF26-5F34-46CF-866D-1DB71CB0B29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79D07084-980E-4D39-B0FF-36CD76AA90E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8AA9FE47-E242-44BA-AC3A-EE7EF10FFC4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35EF1649-C772-4BF6-B14B-261677FB9B9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3453565-64DD-4CC3-B567-D079242D48F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759CC3C0-DD4A-4215-BEBF-7AF35B0769E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CAA77A45-9FCC-4F38-A1E4-026BB37D932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4A161A2D-841C-4C33-AA8D-91F2A935666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32F1A5A7-9AE3-4712-B377-BF9437F357D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674BF59C-B9A3-4AC5-9EFC-52D20B97793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2D2C3B98-2B07-473F-9291-3902EAAC3DB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9F15D775-A10F-499B-918B-2AFCD11460B6}"/>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B43C4EFF-ECB2-4A47-800C-0BE8345DEC2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73763AEC-6782-4C8B-AA37-74F17934303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69A4F4BA-DDA1-4B2E-B8E1-D8E731F0EF57}"/>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a:extLst>
            <a:ext uri="{FF2B5EF4-FFF2-40B4-BE49-F238E27FC236}">
              <a16:creationId xmlns:a16="http://schemas.microsoft.com/office/drawing/2014/main" id="{6B87FD66-705D-4740-846F-4B056D95410F}"/>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F0459D30-0E3A-4BBF-B763-9D6D20594178}"/>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a:extLst>
            <a:ext uri="{FF2B5EF4-FFF2-40B4-BE49-F238E27FC236}">
              <a16:creationId xmlns:a16="http://schemas.microsoft.com/office/drawing/2014/main" id="{A7CBC3EB-C6E8-44BB-B30A-B8E79BD62B99}"/>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a:extLst>
            <a:ext uri="{FF2B5EF4-FFF2-40B4-BE49-F238E27FC236}">
              <a16:creationId xmlns:a16="http://schemas.microsoft.com/office/drawing/2014/main" id="{700B4BE3-C84C-43F7-B7D9-B4EFFFFCA10C}"/>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69493A02-0F17-47E5-A085-1D3ADFC48527}"/>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a:extLst>
            <a:ext uri="{FF2B5EF4-FFF2-40B4-BE49-F238E27FC236}">
              <a16:creationId xmlns:a16="http://schemas.microsoft.com/office/drawing/2014/main" id="{4B58A8D9-07A5-4547-B8EB-C5E4B69223EB}"/>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a:extLst>
            <a:ext uri="{FF2B5EF4-FFF2-40B4-BE49-F238E27FC236}">
              <a16:creationId xmlns:a16="http://schemas.microsoft.com/office/drawing/2014/main" id="{30F6AE3B-2897-4716-9C9C-D09849924D53}"/>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C2D444E-871E-486C-8C96-31713889AD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E854A87-BD18-4918-A08A-FCAB5CFBF4A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3A39899-BA9E-40CE-A5D7-01E14E5380E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09C0408-FDFC-4741-BCE6-1A158C30D8F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807F475-37CA-4301-84A1-8AC9D9A5D0C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5" name="楕円 434">
          <a:extLst>
            <a:ext uri="{FF2B5EF4-FFF2-40B4-BE49-F238E27FC236}">
              <a16:creationId xmlns:a16="http://schemas.microsoft.com/office/drawing/2014/main" id="{7F6740C2-0014-4DBE-A55B-F58C5CA741B2}"/>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6" name="【認定こども園・幼稚園・保育所】&#10;有形固定資産減価償却率該当値テキスト">
          <a:extLst>
            <a:ext uri="{FF2B5EF4-FFF2-40B4-BE49-F238E27FC236}">
              <a16:creationId xmlns:a16="http://schemas.microsoft.com/office/drawing/2014/main" id="{C8D7D155-EA9F-465E-B380-44CDCADFA083}"/>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25400</xdr:rowOff>
    </xdr:from>
    <xdr:to>
      <xdr:col>81</xdr:col>
      <xdr:colOff>101600</xdr:colOff>
      <xdr:row>42</xdr:row>
      <xdr:rowOff>127000</xdr:rowOff>
    </xdr:to>
    <xdr:sp macro="" textlink="">
      <xdr:nvSpPr>
        <xdr:cNvPr id="437" name="楕円 436">
          <a:extLst>
            <a:ext uri="{FF2B5EF4-FFF2-40B4-BE49-F238E27FC236}">
              <a16:creationId xmlns:a16="http://schemas.microsoft.com/office/drawing/2014/main" id="{60B93DC4-5216-4671-8062-0A08752AE03B}"/>
            </a:ext>
          </a:extLst>
        </xdr:cNvPr>
        <xdr:cNvSpPr/>
      </xdr:nvSpPr>
      <xdr:spPr>
        <a:xfrm>
          <a:off x="15430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76200</xdr:rowOff>
    </xdr:from>
    <xdr:to>
      <xdr:col>85</xdr:col>
      <xdr:colOff>127000</xdr:colOff>
      <xdr:row>42</xdr:row>
      <xdr:rowOff>92528</xdr:rowOff>
    </xdr:to>
    <xdr:cxnSp macro="">
      <xdr:nvCxnSpPr>
        <xdr:cNvPr id="438" name="直線コネクタ 437">
          <a:extLst>
            <a:ext uri="{FF2B5EF4-FFF2-40B4-BE49-F238E27FC236}">
              <a16:creationId xmlns:a16="http://schemas.microsoft.com/office/drawing/2014/main" id="{C41E79F4-D554-48D6-960D-9CC5CB19F584}"/>
            </a:ext>
          </a:extLst>
        </xdr:cNvPr>
        <xdr:cNvCxnSpPr/>
      </xdr:nvCxnSpPr>
      <xdr:spPr>
        <a:xfrm>
          <a:off x="15481300" y="7277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160927</xdr:rowOff>
    </xdr:from>
    <xdr:to>
      <xdr:col>76</xdr:col>
      <xdr:colOff>165100</xdr:colOff>
      <xdr:row>42</xdr:row>
      <xdr:rowOff>91077</xdr:rowOff>
    </xdr:to>
    <xdr:sp macro="" textlink="">
      <xdr:nvSpPr>
        <xdr:cNvPr id="439" name="楕円 438">
          <a:extLst>
            <a:ext uri="{FF2B5EF4-FFF2-40B4-BE49-F238E27FC236}">
              <a16:creationId xmlns:a16="http://schemas.microsoft.com/office/drawing/2014/main" id="{14DD6447-4096-466C-99BD-A93079540632}"/>
            </a:ext>
          </a:extLst>
        </xdr:cNvPr>
        <xdr:cNvSpPr/>
      </xdr:nvSpPr>
      <xdr:spPr>
        <a:xfrm>
          <a:off x="14541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40277</xdr:rowOff>
    </xdr:from>
    <xdr:to>
      <xdr:col>81</xdr:col>
      <xdr:colOff>50800</xdr:colOff>
      <xdr:row>42</xdr:row>
      <xdr:rowOff>76200</xdr:rowOff>
    </xdr:to>
    <xdr:cxnSp macro="">
      <xdr:nvCxnSpPr>
        <xdr:cNvPr id="440" name="直線コネクタ 439">
          <a:extLst>
            <a:ext uri="{FF2B5EF4-FFF2-40B4-BE49-F238E27FC236}">
              <a16:creationId xmlns:a16="http://schemas.microsoft.com/office/drawing/2014/main" id="{6227D7D0-0AD3-4C1C-A472-BAF772FEB8DA}"/>
            </a:ext>
          </a:extLst>
        </xdr:cNvPr>
        <xdr:cNvCxnSpPr/>
      </xdr:nvCxnSpPr>
      <xdr:spPr>
        <a:xfrm>
          <a:off x="14592300" y="724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125004</xdr:rowOff>
    </xdr:from>
    <xdr:to>
      <xdr:col>72</xdr:col>
      <xdr:colOff>38100</xdr:colOff>
      <xdr:row>42</xdr:row>
      <xdr:rowOff>55154</xdr:rowOff>
    </xdr:to>
    <xdr:sp macro="" textlink="">
      <xdr:nvSpPr>
        <xdr:cNvPr id="441" name="楕円 440">
          <a:extLst>
            <a:ext uri="{FF2B5EF4-FFF2-40B4-BE49-F238E27FC236}">
              <a16:creationId xmlns:a16="http://schemas.microsoft.com/office/drawing/2014/main" id="{16C9EA36-5689-44A0-8323-394532957BBC}"/>
            </a:ext>
          </a:extLst>
        </xdr:cNvPr>
        <xdr:cNvSpPr/>
      </xdr:nvSpPr>
      <xdr:spPr>
        <a:xfrm>
          <a:off x="13652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4354</xdr:rowOff>
    </xdr:from>
    <xdr:to>
      <xdr:col>76</xdr:col>
      <xdr:colOff>114300</xdr:colOff>
      <xdr:row>42</xdr:row>
      <xdr:rowOff>40277</xdr:rowOff>
    </xdr:to>
    <xdr:cxnSp macro="">
      <xdr:nvCxnSpPr>
        <xdr:cNvPr id="442" name="直線コネクタ 441">
          <a:extLst>
            <a:ext uri="{FF2B5EF4-FFF2-40B4-BE49-F238E27FC236}">
              <a16:creationId xmlns:a16="http://schemas.microsoft.com/office/drawing/2014/main" id="{F8472031-451D-4B63-B754-BE2977A4CAD2}"/>
            </a:ext>
          </a:extLst>
        </xdr:cNvPr>
        <xdr:cNvCxnSpPr/>
      </xdr:nvCxnSpPr>
      <xdr:spPr>
        <a:xfrm>
          <a:off x="13703300" y="7205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89081</xdr:rowOff>
    </xdr:from>
    <xdr:to>
      <xdr:col>67</xdr:col>
      <xdr:colOff>101600</xdr:colOff>
      <xdr:row>42</xdr:row>
      <xdr:rowOff>19231</xdr:rowOff>
    </xdr:to>
    <xdr:sp macro="" textlink="">
      <xdr:nvSpPr>
        <xdr:cNvPr id="443" name="楕円 442">
          <a:extLst>
            <a:ext uri="{FF2B5EF4-FFF2-40B4-BE49-F238E27FC236}">
              <a16:creationId xmlns:a16="http://schemas.microsoft.com/office/drawing/2014/main" id="{BA5ECBE6-A466-4181-8B2D-F40767FB86A5}"/>
            </a:ext>
          </a:extLst>
        </xdr:cNvPr>
        <xdr:cNvSpPr/>
      </xdr:nvSpPr>
      <xdr:spPr>
        <a:xfrm>
          <a:off x="12763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139881</xdr:rowOff>
    </xdr:from>
    <xdr:to>
      <xdr:col>71</xdr:col>
      <xdr:colOff>177800</xdr:colOff>
      <xdr:row>42</xdr:row>
      <xdr:rowOff>4354</xdr:rowOff>
    </xdr:to>
    <xdr:cxnSp macro="">
      <xdr:nvCxnSpPr>
        <xdr:cNvPr id="444" name="直線コネクタ 443">
          <a:extLst>
            <a:ext uri="{FF2B5EF4-FFF2-40B4-BE49-F238E27FC236}">
              <a16:creationId xmlns:a16="http://schemas.microsoft.com/office/drawing/2014/main" id="{2475B609-B545-40A7-8409-4F0C562AA2B6}"/>
            </a:ext>
          </a:extLst>
        </xdr:cNvPr>
        <xdr:cNvCxnSpPr/>
      </xdr:nvCxnSpPr>
      <xdr:spPr>
        <a:xfrm>
          <a:off x="12814300" y="71693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5A8B5DBE-47C7-4A7A-B707-C11624F8A54A}"/>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D59CD4C4-ABA8-4AD3-BADE-501EEE5FB44F}"/>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55B39E3B-0EDD-4174-963E-7BDAD9D611C5}"/>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CD360CF0-DB4A-4165-8C5F-D4F968790F13}"/>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118127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33D25CC0-DE7D-426C-AE82-E6ABA21CC126}"/>
            </a:ext>
          </a:extLst>
        </xdr:cNvPr>
        <xdr:cNvSpPr txBox="1"/>
      </xdr:nvSpPr>
      <xdr:spPr>
        <a:xfrm>
          <a:off x="152660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82204</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61C47D10-23E0-450D-B060-13CE4AD784E3}"/>
            </a:ext>
          </a:extLst>
        </xdr:cNvPr>
        <xdr:cNvSpPr txBox="1"/>
      </xdr:nvSpPr>
      <xdr:spPr>
        <a:xfrm>
          <a:off x="14389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46281</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DFB182BF-2196-495B-AC94-6F46C51E64C0}"/>
            </a:ext>
          </a:extLst>
        </xdr:cNvPr>
        <xdr:cNvSpPr txBox="1"/>
      </xdr:nvSpPr>
      <xdr:spPr>
        <a:xfrm>
          <a:off x="13500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10358</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D7586C31-5D55-4660-B5CC-6AFECC60B57C}"/>
            </a:ext>
          </a:extLst>
        </xdr:cNvPr>
        <xdr:cNvSpPr txBox="1"/>
      </xdr:nvSpPr>
      <xdr:spPr>
        <a:xfrm>
          <a:off x="12611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A9BB90AF-71B2-4012-9DA1-B4A25D8101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8457E0D2-ED5D-49D0-A2C6-843734668A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612DA480-6A5E-432A-96BC-2FE9F4F117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D1F54CCF-2B66-41CC-9602-3DCE72761D1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E5DC0669-08CE-49C5-A855-22D8015A90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919A917F-7892-49ED-AA6D-635C3B27A62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51F2B8A3-B4C4-4985-AA93-052090341E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E499397C-8BF8-429D-87DF-7A8C26A15F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7389072A-0FFF-46F8-A8AE-06024BD2CB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E198A786-874D-4B80-90F7-FBC34F07008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A3164915-9B96-4A6B-BA2D-A40AED191D9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id="{C9366382-7A10-466C-ACF7-39D8E81C82A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8CBDA5D9-B89D-4940-A405-FC0FE73C5B9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id="{A9CF7C03-4985-4765-97CC-1F50F1FF0E9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DECBFBB1-373F-4706-BC97-821E030A6DB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id="{BA072C18-5645-409C-A7F2-D38147F088E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3FAE5D35-A75B-4494-99FE-36A72950222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id="{BB42BA81-5E23-4271-A4AE-E9D46168E1C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C279350D-CF3A-4469-894D-BF48D16E918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id="{AE6821BA-C970-48A1-B1ED-F84AF5D32DB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C8740964-7402-4A25-87D1-FF135559F2C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DF51128A-6AF5-4EDE-9F24-CB27CFB5D3E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CAF37272-6826-45A6-BE90-CF2A776CE9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85345C8D-D2A1-4F21-94F2-786D7F7B6D1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F4F0F3E7-FEF1-4223-8D19-021C2C0B796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a:extLst>
            <a:ext uri="{FF2B5EF4-FFF2-40B4-BE49-F238E27FC236}">
              <a16:creationId xmlns:a16="http://schemas.microsoft.com/office/drawing/2014/main" id="{81277629-CE4B-4987-AC4F-0124A780E4AA}"/>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52F0FE0B-EC94-407C-BC75-45B9AB68C810}"/>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a:extLst>
            <a:ext uri="{FF2B5EF4-FFF2-40B4-BE49-F238E27FC236}">
              <a16:creationId xmlns:a16="http://schemas.microsoft.com/office/drawing/2014/main" id="{E97B9197-47BE-47CF-A34F-514AD634B222}"/>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D3FCB356-B8E5-4AA0-84D2-ACA46D561930}"/>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a:extLst>
            <a:ext uri="{FF2B5EF4-FFF2-40B4-BE49-F238E27FC236}">
              <a16:creationId xmlns:a16="http://schemas.microsoft.com/office/drawing/2014/main" id="{6F8C38B9-B1B2-4F18-ADAD-C3EA6E013869}"/>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CD8CE227-3E97-4B45-A4DD-4AADA7360225}"/>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a:extLst>
            <a:ext uri="{FF2B5EF4-FFF2-40B4-BE49-F238E27FC236}">
              <a16:creationId xmlns:a16="http://schemas.microsoft.com/office/drawing/2014/main" id="{E1852539-30F4-4698-85BC-D28B65FB2C52}"/>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a:extLst>
            <a:ext uri="{FF2B5EF4-FFF2-40B4-BE49-F238E27FC236}">
              <a16:creationId xmlns:a16="http://schemas.microsoft.com/office/drawing/2014/main" id="{1FA53ADD-67F5-4E7A-82C2-33F53A94C20A}"/>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a:extLst>
            <a:ext uri="{FF2B5EF4-FFF2-40B4-BE49-F238E27FC236}">
              <a16:creationId xmlns:a16="http://schemas.microsoft.com/office/drawing/2014/main" id="{83C34402-2BDD-4C58-96F2-0D063F2481A4}"/>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a:extLst>
            <a:ext uri="{FF2B5EF4-FFF2-40B4-BE49-F238E27FC236}">
              <a16:creationId xmlns:a16="http://schemas.microsoft.com/office/drawing/2014/main" id="{9BD743C0-EE0A-4695-96D9-969EC50868B1}"/>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a:extLst>
            <a:ext uri="{FF2B5EF4-FFF2-40B4-BE49-F238E27FC236}">
              <a16:creationId xmlns:a16="http://schemas.microsoft.com/office/drawing/2014/main" id="{1C61D5BB-E01D-472E-96CB-39D1953D656B}"/>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908A18C-028C-4133-9A58-3FF34D5353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AF9C5A3-C634-43A4-A4CB-135592B1DD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919248D-52A5-46D9-969F-323B42765D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BDC0A9B-CAD1-47A3-AEBD-C2E8E6E65C9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8AA05516-E688-43C5-8B52-9041EAF8B88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87449</xdr:rowOff>
    </xdr:from>
    <xdr:to>
      <xdr:col>116</xdr:col>
      <xdr:colOff>114300</xdr:colOff>
      <xdr:row>42</xdr:row>
      <xdr:rowOff>17599</xdr:rowOff>
    </xdr:to>
    <xdr:sp macro="" textlink="">
      <xdr:nvSpPr>
        <xdr:cNvPr id="494" name="楕円 493">
          <a:extLst>
            <a:ext uri="{FF2B5EF4-FFF2-40B4-BE49-F238E27FC236}">
              <a16:creationId xmlns:a16="http://schemas.microsoft.com/office/drawing/2014/main" id="{0D1F50D0-0D23-4C6D-A3F2-FE49FD6850AE}"/>
            </a:ext>
          </a:extLst>
        </xdr:cNvPr>
        <xdr:cNvSpPr/>
      </xdr:nvSpPr>
      <xdr:spPr>
        <a:xfrm>
          <a:off x="221107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2376</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F7C7C27B-00D5-4193-8C24-931057DC19EB}"/>
            </a:ext>
          </a:extLst>
        </xdr:cNvPr>
        <xdr:cNvSpPr txBox="1"/>
      </xdr:nvSpPr>
      <xdr:spPr>
        <a:xfrm>
          <a:off x="22199600" y="703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89081</xdr:rowOff>
    </xdr:from>
    <xdr:to>
      <xdr:col>112</xdr:col>
      <xdr:colOff>38100</xdr:colOff>
      <xdr:row>42</xdr:row>
      <xdr:rowOff>19231</xdr:rowOff>
    </xdr:to>
    <xdr:sp macro="" textlink="">
      <xdr:nvSpPr>
        <xdr:cNvPr id="496" name="楕円 495">
          <a:extLst>
            <a:ext uri="{FF2B5EF4-FFF2-40B4-BE49-F238E27FC236}">
              <a16:creationId xmlns:a16="http://schemas.microsoft.com/office/drawing/2014/main" id="{FA5707F8-BCF0-466F-881F-6F4CA6C0D19E}"/>
            </a:ext>
          </a:extLst>
        </xdr:cNvPr>
        <xdr:cNvSpPr/>
      </xdr:nvSpPr>
      <xdr:spPr>
        <a:xfrm>
          <a:off x="21272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138249</xdr:rowOff>
    </xdr:from>
    <xdr:to>
      <xdr:col>116</xdr:col>
      <xdr:colOff>63500</xdr:colOff>
      <xdr:row>41</xdr:row>
      <xdr:rowOff>139881</xdr:rowOff>
    </xdr:to>
    <xdr:cxnSp macro="">
      <xdr:nvCxnSpPr>
        <xdr:cNvPr id="497" name="直線コネクタ 496">
          <a:extLst>
            <a:ext uri="{FF2B5EF4-FFF2-40B4-BE49-F238E27FC236}">
              <a16:creationId xmlns:a16="http://schemas.microsoft.com/office/drawing/2014/main" id="{91DBBAFC-C343-4B95-9FAC-B08732A079C7}"/>
            </a:ext>
          </a:extLst>
        </xdr:cNvPr>
        <xdr:cNvCxnSpPr/>
      </xdr:nvCxnSpPr>
      <xdr:spPr>
        <a:xfrm flipV="1">
          <a:off x="21323300" y="71676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90715</xdr:rowOff>
    </xdr:from>
    <xdr:to>
      <xdr:col>107</xdr:col>
      <xdr:colOff>101600</xdr:colOff>
      <xdr:row>42</xdr:row>
      <xdr:rowOff>20865</xdr:rowOff>
    </xdr:to>
    <xdr:sp macro="" textlink="">
      <xdr:nvSpPr>
        <xdr:cNvPr id="498" name="楕円 497">
          <a:extLst>
            <a:ext uri="{FF2B5EF4-FFF2-40B4-BE49-F238E27FC236}">
              <a16:creationId xmlns:a16="http://schemas.microsoft.com/office/drawing/2014/main" id="{25163A5D-FC72-44CD-A643-5138DE71C92A}"/>
            </a:ext>
          </a:extLst>
        </xdr:cNvPr>
        <xdr:cNvSpPr/>
      </xdr:nvSpPr>
      <xdr:spPr>
        <a:xfrm>
          <a:off x="20383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139881</xdr:rowOff>
    </xdr:from>
    <xdr:to>
      <xdr:col>111</xdr:col>
      <xdr:colOff>177800</xdr:colOff>
      <xdr:row>41</xdr:row>
      <xdr:rowOff>141515</xdr:rowOff>
    </xdr:to>
    <xdr:cxnSp macro="">
      <xdr:nvCxnSpPr>
        <xdr:cNvPr id="499" name="直線コネクタ 498">
          <a:extLst>
            <a:ext uri="{FF2B5EF4-FFF2-40B4-BE49-F238E27FC236}">
              <a16:creationId xmlns:a16="http://schemas.microsoft.com/office/drawing/2014/main" id="{1B2E4ED8-7B39-4EB5-B799-6DED9070AEDC}"/>
            </a:ext>
          </a:extLst>
        </xdr:cNvPr>
        <xdr:cNvCxnSpPr/>
      </xdr:nvCxnSpPr>
      <xdr:spPr>
        <a:xfrm flipV="1">
          <a:off x="20434300" y="71693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93980</xdr:rowOff>
    </xdr:from>
    <xdr:to>
      <xdr:col>102</xdr:col>
      <xdr:colOff>165100</xdr:colOff>
      <xdr:row>42</xdr:row>
      <xdr:rowOff>24130</xdr:rowOff>
    </xdr:to>
    <xdr:sp macro="" textlink="">
      <xdr:nvSpPr>
        <xdr:cNvPr id="500" name="楕円 499">
          <a:extLst>
            <a:ext uri="{FF2B5EF4-FFF2-40B4-BE49-F238E27FC236}">
              <a16:creationId xmlns:a16="http://schemas.microsoft.com/office/drawing/2014/main" id="{6D07953E-5A38-4CF4-96C2-2336B283D6CE}"/>
            </a:ext>
          </a:extLst>
        </xdr:cNvPr>
        <xdr:cNvSpPr/>
      </xdr:nvSpPr>
      <xdr:spPr>
        <a:xfrm>
          <a:off x="19494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141515</xdr:rowOff>
    </xdr:from>
    <xdr:to>
      <xdr:col>107</xdr:col>
      <xdr:colOff>50800</xdr:colOff>
      <xdr:row>41</xdr:row>
      <xdr:rowOff>144780</xdr:rowOff>
    </xdr:to>
    <xdr:cxnSp macro="">
      <xdr:nvCxnSpPr>
        <xdr:cNvPr id="501" name="直線コネクタ 500">
          <a:extLst>
            <a:ext uri="{FF2B5EF4-FFF2-40B4-BE49-F238E27FC236}">
              <a16:creationId xmlns:a16="http://schemas.microsoft.com/office/drawing/2014/main" id="{3D503599-48A7-4AA6-B8F6-2FC9CBAC2777}"/>
            </a:ext>
          </a:extLst>
        </xdr:cNvPr>
        <xdr:cNvCxnSpPr/>
      </xdr:nvCxnSpPr>
      <xdr:spPr>
        <a:xfrm flipV="1">
          <a:off x="19545300" y="717096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95613</xdr:rowOff>
    </xdr:from>
    <xdr:to>
      <xdr:col>98</xdr:col>
      <xdr:colOff>38100</xdr:colOff>
      <xdr:row>42</xdr:row>
      <xdr:rowOff>25763</xdr:rowOff>
    </xdr:to>
    <xdr:sp macro="" textlink="">
      <xdr:nvSpPr>
        <xdr:cNvPr id="502" name="楕円 501">
          <a:extLst>
            <a:ext uri="{FF2B5EF4-FFF2-40B4-BE49-F238E27FC236}">
              <a16:creationId xmlns:a16="http://schemas.microsoft.com/office/drawing/2014/main" id="{5ACA94B8-7BE4-4F3C-A153-7CE00FB86023}"/>
            </a:ext>
          </a:extLst>
        </xdr:cNvPr>
        <xdr:cNvSpPr/>
      </xdr:nvSpPr>
      <xdr:spPr>
        <a:xfrm>
          <a:off x="18605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144780</xdr:rowOff>
    </xdr:from>
    <xdr:to>
      <xdr:col>102</xdr:col>
      <xdr:colOff>114300</xdr:colOff>
      <xdr:row>41</xdr:row>
      <xdr:rowOff>146413</xdr:rowOff>
    </xdr:to>
    <xdr:cxnSp macro="">
      <xdr:nvCxnSpPr>
        <xdr:cNvPr id="503" name="直線コネクタ 502">
          <a:extLst>
            <a:ext uri="{FF2B5EF4-FFF2-40B4-BE49-F238E27FC236}">
              <a16:creationId xmlns:a16="http://schemas.microsoft.com/office/drawing/2014/main" id="{74A9EE3D-8D46-408F-870C-42C652270B6A}"/>
            </a:ext>
          </a:extLst>
        </xdr:cNvPr>
        <xdr:cNvCxnSpPr/>
      </xdr:nvCxnSpPr>
      <xdr:spPr>
        <a:xfrm flipV="1">
          <a:off x="18656300" y="7174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AD74C585-CDC0-4C52-BFF4-BFCD4CD97A8E}"/>
            </a:ext>
          </a:extLst>
        </xdr:cNvPr>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F5C6C6B5-A77C-4ECA-8C8A-2B0BDEE7B61E}"/>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7FD95532-F232-46D4-9AFB-1774F9F4B590}"/>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FF94704C-D1C8-4AF3-8802-E06E19DECDF6}"/>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10358</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2D2F5A2C-B28C-4B63-8DDE-8D286DAD3D9C}"/>
            </a:ext>
          </a:extLst>
        </xdr:cNvPr>
        <xdr:cNvSpPr txBox="1"/>
      </xdr:nvSpPr>
      <xdr:spPr>
        <a:xfrm>
          <a:off x="21075727" y="721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11992</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4C4E98DF-DEAF-45C4-9A23-82AB289D54EE}"/>
            </a:ext>
          </a:extLst>
        </xdr:cNvPr>
        <xdr:cNvSpPr txBox="1"/>
      </xdr:nvSpPr>
      <xdr:spPr>
        <a:xfrm>
          <a:off x="20199427" y="72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15257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87932E1C-A673-4F78-BE45-862267993CFF}"/>
            </a:ext>
          </a:extLst>
        </xdr:cNvPr>
        <xdr:cNvSpPr txBox="1"/>
      </xdr:nvSpPr>
      <xdr:spPr>
        <a:xfrm>
          <a:off x="19310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16890</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8EE8F4B3-DC61-4D13-973C-0F7BE18D3894}"/>
            </a:ext>
          </a:extLst>
        </xdr:cNvPr>
        <xdr:cNvSpPr txBox="1"/>
      </xdr:nvSpPr>
      <xdr:spPr>
        <a:xfrm>
          <a:off x="18421427"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507BEB98-E706-4462-8120-FB95317FCF3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FA98EAA5-220F-48AD-8480-2E8EE27FDB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A50CABAA-EB3D-4F73-A1F0-AE84E21AC3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7B9CEC64-781B-4433-89B5-CB1C4CD47FB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10178ABC-575A-4785-AC5E-FF69845DAB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F83DBCA-6414-436E-9332-A057655CCE3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2F4297E5-F2C4-4D11-BEBE-8C2EEB8722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171A828D-C57B-4BA5-97F5-A64D9BE3727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8792C5DF-A047-4EAB-9806-9A99F4C3C4E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884AA264-D3DB-43A1-B4E4-2F9E928A0F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92BD3279-EF62-4399-ADE9-31BFF24C0FC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4A59788-F73A-489A-B469-18DDD17F98A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AA5CC278-895D-41BC-BEED-7ECDDB09162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B4A54DDB-B36A-4D85-A4D8-557F5225B7D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E67F1479-1D97-4913-A4E0-4ED50AB5D87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D0E743C3-C184-43EA-BECD-2553B987537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AF3AC6DE-0499-4D25-BF21-A5B6C3DC9C8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36E73BCE-A5C0-4CF9-A4A2-F054BEB7A4F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2A288A2C-90DA-461C-9FEE-E53A92497C2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DCD6738B-04C1-4E28-A5C4-094BB1D2BF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55C4FFD0-C1F0-438F-8386-78258EAC8D1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F11DE806-BA46-4D45-85F3-9229DA81FA8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36B38E07-6CE3-4868-8728-1316B280C05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B2C6BF9A-F2C0-4010-A394-1924D5592F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a:extLst>
            <a:ext uri="{FF2B5EF4-FFF2-40B4-BE49-F238E27FC236}">
              <a16:creationId xmlns:a16="http://schemas.microsoft.com/office/drawing/2014/main" id="{5C33255A-4FE9-4F3B-BC1B-DFCBF3AC00EB}"/>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2209ABDD-AF5F-4EFA-B6CD-59CE0E6A2119}"/>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a:extLst>
            <a:ext uri="{FF2B5EF4-FFF2-40B4-BE49-F238E27FC236}">
              <a16:creationId xmlns:a16="http://schemas.microsoft.com/office/drawing/2014/main" id="{55AB6229-1DE8-4171-B85A-7ED776408B95}"/>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DEF26990-ACEC-4995-BE91-15AD2CAA4C6D}"/>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a:extLst>
            <a:ext uri="{FF2B5EF4-FFF2-40B4-BE49-F238E27FC236}">
              <a16:creationId xmlns:a16="http://schemas.microsoft.com/office/drawing/2014/main" id="{8504B7FD-B411-40FF-A28E-3897888C5BB4}"/>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8EC339E-296A-4DB9-961A-45769664186B}"/>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a:extLst>
            <a:ext uri="{FF2B5EF4-FFF2-40B4-BE49-F238E27FC236}">
              <a16:creationId xmlns:a16="http://schemas.microsoft.com/office/drawing/2014/main" id="{55429C4D-287F-460D-AFBA-2D3FC35897FE}"/>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a:extLst>
            <a:ext uri="{FF2B5EF4-FFF2-40B4-BE49-F238E27FC236}">
              <a16:creationId xmlns:a16="http://schemas.microsoft.com/office/drawing/2014/main" id="{B2E21E5E-DA18-4831-9D93-9093AECA4315}"/>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a:extLst>
            <a:ext uri="{FF2B5EF4-FFF2-40B4-BE49-F238E27FC236}">
              <a16:creationId xmlns:a16="http://schemas.microsoft.com/office/drawing/2014/main" id="{FFB292C8-F6D0-40F6-A5F1-A85FFFB94702}"/>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a:extLst>
            <a:ext uri="{FF2B5EF4-FFF2-40B4-BE49-F238E27FC236}">
              <a16:creationId xmlns:a16="http://schemas.microsoft.com/office/drawing/2014/main" id="{1AB6B332-5099-45C0-9CB4-F445015ED746}"/>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a:extLst>
            <a:ext uri="{FF2B5EF4-FFF2-40B4-BE49-F238E27FC236}">
              <a16:creationId xmlns:a16="http://schemas.microsoft.com/office/drawing/2014/main" id="{D8322679-E285-463B-9557-D68D51258999}"/>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F47C08F-457C-418B-8406-9636F8C12D8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CCF2C8D-D45A-469D-872B-2F66B60FF6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F240A88-76AA-4523-8144-EAA10DAE24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BD3C2D4-F0DE-4DEC-9064-868B5233647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209F200-6D57-431E-9CFA-E7FE08A79B7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52" name="楕円 551">
          <a:extLst>
            <a:ext uri="{FF2B5EF4-FFF2-40B4-BE49-F238E27FC236}">
              <a16:creationId xmlns:a16="http://schemas.microsoft.com/office/drawing/2014/main" id="{57878C4D-0132-49F8-89C5-F8EB71D1DE02}"/>
            </a:ext>
          </a:extLst>
        </xdr:cNvPr>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E51D8A95-8B15-4926-9085-E4F2AC315024}"/>
            </a:ext>
          </a:extLst>
        </xdr:cNvPr>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54" name="楕円 553">
          <a:extLst>
            <a:ext uri="{FF2B5EF4-FFF2-40B4-BE49-F238E27FC236}">
              <a16:creationId xmlns:a16="http://schemas.microsoft.com/office/drawing/2014/main" id="{ABE57155-F578-4D78-B1D1-954109519050}"/>
            </a:ext>
          </a:extLst>
        </xdr:cNvPr>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45720</xdr:rowOff>
    </xdr:to>
    <xdr:cxnSp macro="">
      <xdr:nvCxnSpPr>
        <xdr:cNvPr id="555" name="直線コネクタ 554">
          <a:extLst>
            <a:ext uri="{FF2B5EF4-FFF2-40B4-BE49-F238E27FC236}">
              <a16:creationId xmlns:a16="http://schemas.microsoft.com/office/drawing/2014/main" id="{0DDF311A-33E2-4FA1-8CE0-F6E9356220A0}"/>
            </a:ext>
          </a:extLst>
        </xdr:cNvPr>
        <xdr:cNvCxnSpPr/>
      </xdr:nvCxnSpPr>
      <xdr:spPr>
        <a:xfrm>
          <a:off x="15481300" y="104851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56" name="楕円 555">
          <a:extLst>
            <a:ext uri="{FF2B5EF4-FFF2-40B4-BE49-F238E27FC236}">
              <a16:creationId xmlns:a16="http://schemas.microsoft.com/office/drawing/2014/main" id="{C7749A9E-DA44-4E41-A044-E6B3F80B7A71}"/>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26670</xdr:rowOff>
    </xdr:to>
    <xdr:cxnSp macro="">
      <xdr:nvCxnSpPr>
        <xdr:cNvPr id="557" name="直線コネクタ 556">
          <a:extLst>
            <a:ext uri="{FF2B5EF4-FFF2-40B4-BE49-F238E27FC236}">
              <a16:creationId xmlns:a16="http://schemas.microsoft.com/office/drawing/2014/main" id="{0299A001-B13D-498D-8786-1F80945E9744}"/>
            </a:ext>
          </a:extLst>
        </xdr:cNvPr>
        <xdr:cNvCxnSpPr/>
      </xdr:nvCxnSpPr>
      <xdr:spPr>
        <a:xfrm>
          <a:off x="14592300" y="1044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58" name="楕円 557">
          <a:extLst>
            <a:ext uri="{FF2B5EF4-FFF2-40B4-BE49-F238E27FC236}">
              <a16:creationId xmlns:a16="http://schemas.microsoft.com/office/drawing/2014/main" id="{19B01C6B-7B3F-46AE-ADBA-96AA9D5666F0}"/>
            </a:ext>
          </a:extLst>
        </xdr:cNvPr>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60</xdr:row>
      <xdr:rowOff>160020</xdr:rowOff>
    </xdr:to>
    <xdr:cxnSp macro="">
      <xdr:nvCxnSpPr>
        <xdr:cNvPr id="559" name="直線コネクタ 558">
          <a:extLst>
            <a:ext uri="{FF2B5EF4-FFF2-40B4-BE49-F238E27FC236}">
              <a16:creationId xmlns:a16="http://schemas.microsoft.com/office/drawing/2014/main" id="{C4FB55A0-0EE4-431D-B4C9-2A829EEC8FDC}"/>
            </a:ext>
          </a:extLst>
        </xdr:cNvPr>
        <xdr:cNvCxnSpPr/>
      </xdr:nvCxnSpPr>
      <xdr:spPr>
        <a:xfrm>
          <a:off x="13703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560" name="楕円 559">
          <a:extLst>
            <a:ext uri="{FF2B5EF4-FFF2-40B4-BE49-F238E27FC236}">
              <a16:creationId xmlns:a16="http://schemas.microsoft.com/office/drawing/2014/main" id="{192E000F-2F49-4A95-B640-2E04B33ACF00}"/>
            </a:ext>
          </a:extLst>
        </xdr:cNvPr>
        <xdr:cNvSpPr/>
      </xdr:nvSpPr>
      <xdr:spPr>
        <a:xfrm>
          <a:off x="12763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160020</xdr:rowOff>
    </xdr:to>
    <xdr:cxnSp macro="">
      <xdr:nvCxnSpPr>
        <xdr:cNvPr id="561" name="直線コネクタ 560">
          <a:extLst>
            <a:ext uri="{FF2B5EF4-FFF2-40B4-BE49-F238E27FC236}">
              <a16:creationId xmlns:a16="http://schemas.microsoft.com/office/drawing/2014/main" id="{6CD4F4C3-551F-4525-AC87-7BB8F11DDAE3}"/>
            </a:ext>
          </a:extLst>
        </xdr:cNvPr>
        <xdr:cNvCxnSpPr/>
      </xdr:nvCxnSpPr>
      <xdr:spPr>
        <a:xfrm>
          <a:off x="12814300" y="10393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62" name="n_1aveValue【学校施設】&#10;有形固定資産減価償却率">
          <a:extLst>
            <a:ext uri="{FF2B5EF4-FFF2-40B4-BE49-F238E27FC236}">
              <a16:creationId xmlns:a16="http://schemas.microsoft.com/office/drawing/2014/main" id="{1DDE102A-20C7-48B4-A47C-F55A3A87B5C4}"/>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3" name="n_2aveValue【学校施設】&#10;有形固定資産減価償却率">
          <a:extLst>
            <a:ext uri="{FF2B5EF4-FFF2-40B4-BE49-F238E27FC236}">
              <a16:creationId xmlns:a16="http://schemas.microsoft.com/office/drawing/2014/main" id="{A0AD6535-4F2C-4371-AF01-E43EC546D079}"/>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4" name="n_3aveValue【学校施設】&#10;有形固定資産減価償却率">
          <a:extLst>
            <a:ext uri="{FF2B5EF4-FFF2-40B4-BE49-F238E27FC236}">
              <a16:creationId xmlns:a16="http://schemas.microsoft.com/office/drawing/2014/main" id="{83166116-D15B-4E2F-AFD4-AD5747956E7C}"/>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5" name="n_4aveValue【学校施設】&#10;有形固定資産減価償却率">
          <a:extLst>
            <a:ext uri="{FF2B5EF4-FFF2-40B4-BE49-F238E27FC236}">
              <a16:creationId xmlns:a16="http://schemas.microsoft.com/office/drawing/2014/main" id="{A891A7AD-8928-49CC-BFE1-82CA3B8A5A25}"/>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66" name="n_1mainValue【学校施設】&#10;有形固定資産減価償却率">
          <a:extLst>
            <a:ext uri="{FF2B5EF4-FFF2-40B4-BE49-F238E27FC236}">
              <a16:creationId xmlns:a16="http://schemas.microsoft.com/office/drawing/2014/main" id="{661BEC93-79F2-46D5-BCC8-4C55F01A2CEA}"/>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67" name="n_2mainValue【学校施設】&#10;有形固定資産減価償却率">
          <a:extLst>
            <a:ext uri="{FF2B5EF4-FFF2-40B4-BE49-F238E27FC236}">
              <a16:creationId xmlns:a16="http://schemas.microsoft.com/office/drawing/2014/main" id="{281FAF6A-F02E-4025-94C5-F87141F1FCC7}"/>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68" name="n_3mainValue【学校施設】&#10;有形固定資産減価償却率">
          <a:extLst>
            <a:ext uri="{FF2B5EF4-FFF2-40B4-BE49-F238E27FC236}">
              <a16:creationId xmlns:a16="http://schemas.microsoft.com/office/drawing/2014/main" id="{6564DB78-01F1-435B-8128-37E5949D6DC0}"/>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569" name="n_4mainValue【学校施設】&#10;有形固定資産減価償却率">
          <a:extLst>
            <a:ext uri="{FF2B5EF4-FFF2-40B4-BE49-F238E27FC236}">
              <a16:creationId xmlns:a16="http://schemas.microsoft.com/office/drawing/2014/main" id="{BEFAB692-8C8A-419F-AF6E-356CA763DB08}"/>
            </a:ext>
          </a:extLst>
        </xdr:cNvPr>
        <xdr:cNvSpPr txBox="1"/>
      </xdr:nvSpPr>
      <xdr:spPr>
        <a:xfrm>
          <a:off x="12611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1A63E778-38C1-4275-B733-20DB65003E6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16145D4-BB49-4927-9362-E786A178A7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5421187-32A5-4475-9B4D-2AD77E65C17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DA6FDAB5-A938-4541-87DF-AF69FE1113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55C16591-4C73-4254-9F9A-CC11A78AF8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EFC4B72B-F3A5-4CAC-9083-AAA4C7CFF5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4C99A3EE-E486-4F39-961F-85B30FC2EB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833705EE-45B0-481A-9F60-997461EEE9A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9FF0CAB2-38EA-4AE0-9652-1186D9A667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31F09CAF-32DC-4B4D-A743-90A90F28A8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a:extLst>
            <a:ext uri="{FF2B5EF4-FFF2-40B4-BE49-F238E27FC236}">
              <a16:creationId xmlns:a16="http://schemas.microsoft.com/office/drawing/2014/main" id="{366F2EE0-F495-424B-9A45-3AD89845BB93}"/>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a:extLst>
            <a:ext uri="{FF2B5EF4-FFF2-40B4-BE49-F238E27FC236}">
              <a16:creationId xmlns:a16="http://schemas.microsoft.com/office/drawing/2014/main" id="{F67C3BBB-2EAE-4109-AC55-EE2E1BB3B5CC}"/>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A2D5CF9B-057A-439C-9099-81B70C5246C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2E47A075-B897-450A-8488-83B45F72683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a:extLst>
            <a:ext uri="{FF2B5EF4-FFF2-40B4-BE49-F238E27FC236}">
              <a16:creationId xmlns:a16="http://schemas.microsoft.com/office/drawing/2014/main" id="{7E35C3A5-B011-4181-B684-E0571609DE22}"/>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a:extLst>
            <a:ext uri="{FF2B5EF4-FFF2-40B4-BE49-F238E27FC236}">
              <a16:creationId xmlns:a16="http://schemas.microsoft.com/office/drawing/2014/main" id="{685BD8FE-557A-4D37-BDD7-413F770D9E98}"/>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7EE80C0F-6CEA-424F-B585-0F8616D8F74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7A8D8D4D-23AA-4A94-BF17-EDEAAEF49A3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a:extLst>
            <a:ext uri="{FF2B5EF4-FFF2-40B4-BE49-F238E27FC236}">
              <a16:creationId xmlns:a16="http://schemas.microsoft.com/office/drawing/2014/main" id="{0C3E6E8D-6DCC-4A76-A9E6-56E08B374366}"/>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a:extLst>
            <a:ext uri="{FF2B5EF4-FFF2-40B4-BE49-F238E27FC236}">
              <a16:creationId xmlns:a16="http://schemas.microsoft.com/office/drawing/2014/main" id="{0031E7BD-7471-4784-BC78-31A19C990E38}"/>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a:extLst>
            <a:ext uri="{FF2B5EF4-FFF2-40B4-BE49-F238E27FC236}">
              <a16:creationId xmlns:a16="http://schemas.microsoft.com/office/drawing/2014/main" id="{67AE03F1-BA5F-48C5-9F80-691B2C0F94C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a:extLst>
            <a:ext uri="{FF2B5EF4-FFF2-40B4-BE49-F238E27FC236}">
              <a16:creationId xmlns:a16="http://schemas.microsoft.com/office/drawing/2014/main" id="{343F7FF2-F41D-4D07-96ED-C65FB33B1F5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a:extLst>
            <a:ext uri="{FF2B5EF4-FFF2-40B4-BE49-F238E27FC236}">
              <a16:creationId xmlns:a16="http://schemas.microsoft.com/office/drawing/2014/main" id="{8DED4984-588E-4632-9627-03E9ABE6745C}"/>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a:extLst>
            <a:ext uri="{FF2B5EF4-FFF2-40B4-BE49-F238E27FC236}">
              <a16:creationId xmlns:a16="http://schemas.microsoft.com/office/drawing/2014/main" id="{D3CCF5D5-0B09-4F78-ACEB-052238D94033}"/>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40385C58-39A6-4673-A557-EDC27C95191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B810FF88-4B10-4974-BAD2-5A9BC686F88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id="{DC4D73EF-94A8-41A1-88A9-E8867750348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a:extLst>
            <a:ext uri="{FF2B5EF4-FFF2-40B4-BE49-F238E27FC236}">
              <a16:creationId xmlns:a16="http://schemas.microsoft.com/office/drawing/2014/main" id="{9F9174A7-71A8-4D15-A0FF-47EFDDD75903}"/>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a:extLst>
            <a:ext uri="{FF2B5EF4-FFF2-40B4-BE49-F238E27FC236}">
              <a16:creationId xmlns:a16="http://schemas.microsoft.com/office/drawing/2014/main" id="{A4A2BF9F-0CB6-4D36-9DBD-A0B404F26C23}"/>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a:extLst>
            <a:ext uri="{FF2B5EF4-FFF2-40B4-BE49-F238E27FC236}">
              <a16:creationId xmlns:a16="http://schemas.microsoft.com/office/drawing/2014/main" id="{7197195A-3E82-40F8-83BB-7819E74DDA6C}"/>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a:extLst>
            <a:ext uri="{FF2B5EF4-FFF2-40B4-BE49-F238E27FC236}">
              <a16:creationId xmlns:a16="http://schemas.microsoft.com/office/drawing/2014/main" id="{DC78FAC8-7431-41F1-9E4D-A4887357E5A3}"/>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a:extLst>
            <a:ext uri="{FF2B5EF4-FFF2-40B4-BE49-F238E27FC236}">
              <a16:creationId xmlns:a16="http://schemas.microsoft.com/office/drawing/2014/main" id="{EBBAAD72-88E0-42DC-A430-762215D572E7}"/>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602" name="【学校施設】&#10;一人当たり面積平均値テキスト">
          <a:extLst>
            <a:ext uri="{FF2B5EF4-FFF2-40B4-BE49-F238E27FC236}">
              <a16:creationId xmlns:a16="http://schemas.microsoft.com/office/drawing/2014/main" id="{A4FAB98E-1056-443D-8D78-E604AA9114F4}"/>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a:extLst>
            <a:ext uri="{FF2B5EF4-FFF2-40B4-BE49-F238E27FC236}">
              <a16:creationId xmlns:a16="http://schemas.microsoft.com/office/drawing/2014/main" id="{9A90422A-CF9C-48BC-9D77-4502EBD7498A}"/>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a:extLst>
            <a:ext uri="{FF2B5EF4-FFF2-40B4-BE49-F238E27FC236}">
              <a16:creationId xmlns:a16="http://schemas.microsoft.com/office/drawing/2014/main" id="{37AE64AE-222D-4FDD-AE55-FC212D435971}"/>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a:extLst>
            <a:ext uri="{FF2B5EF4-FFF2-40B4-BE49-F238E27FC236}">
              <a16:creationId xmlns:a16="http://schemas.microsoft.com/office/drawing/2014/main" id="{714CB224-632C-409D-881C-50A79595A08F}"/>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a:extLst>
            <a:ext uri="{FF2B5EF4-FFF2-40B4-BE49-F238E27FC236}">
              <a16:creationId xmlns:a16="http://schemas.microsoft.com/office/drawing/2014/main" id="{FA148E6C-B75F-4BAC-BA90-250A50CD71E7}"/>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a:extLst>
            <a:ext uri="{FF2B5EF4-FFF2-40B4-BE49-F238E27FC236}">
              <a16:creationId xmlns:a16="http://schemas.microsoft.com/office/drawing/2014/main" id="{0EFF74CA-5FED-4B83-A4E5-5E3DB7D9E350}"/>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FB4D627-487C-468F-BF43-F66C623EF9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E9C5037-856C-4940-BEAD-95F9197EE04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9DB4EE0F-D7ED-4E95-BB14-51A3F30C99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D111ABA-0C09-40CB-B6AA-09ECBE9D25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1E5BA342-8420-433C-AADB-46B2AF604D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142367</xdr:rowOff>
    </xdr:from>
    <xdr:to>
      <xdr:col>116</xdr:col>
      <xdr:colOff>114300</xdr:colOff>
      <xdr:row>61</xdr:row>
      <xdr:rowOff>72517</xdr:rowOff>
    </xdr:to>
    <xdr:sp macro="" textlink="">
      <xdr:nvSpPr>
        <xdr:cNvPr id="613" name="楕円 612">
          <a:extLst>
            <a:ext uri="{FF2B5EF4-FFF2-40B4-BE49-F238E27FC236}">
              <a16:creationId xmlns:a16="http://schemas.microsoft.com/office/drawing/2014/main" id="{0AC18E2F-6FF1-4222-A01D-21AE73FEBB0A}"/>
            </a:ext>
          </a:extLst>
        </xdr:cNvPr>
        <xdr:cNvSpPr/>
      </xdr:nvSpPr>
      <xdr:spPr>
        <a:xfrm>
          <a:off x="22110700" y="1042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120794</xdr:rowOff>
    </xdr:from>
    <xdr:ext cx="469744" cy="259045"/>
    <xdr:sp macro="" textlink="">
      <xdr:nvSpPr>
        <xdr:cNvPr id="614" name="【学校施設】&#10;一人当たり面積該当値テキスト">
          <a:extLst>
            <a:ext uri="{FF2B5EF4-FFF2-40B4-BE49-F238E27FC236}">
              <a16:creationId xmlns:a16="http://schemas.microsoft.com/office/drawing/2014/main" id="{ED1264F9-B19D-490A-A191-6BB397DBDBB5}"/>
            </a:ext>
          </a:extLst>
        </xdr:cNvPr>
        <xdr:cNvSpPr txBox="1"/>
      </xdr:nvSpPr>
      <xdr:spPr>
        <a:xfrm>
          <a:off x="22199600" y="104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152940</xdr:rowOff>
    </xdr:from>
    <xdr:to>
      <xdr:col>112</xdr:col>
      <xdr:colOff>38100</xdr:colOff>
      <xdr:row>61</xdr:row>
      <xdr:rowOff>83090</xdr:rowOff>
    </xdr:to>
    <xdr:sp macro="" textlink="">
      <xdr:nvSpPr>
        <xdr:cNvPr id="615" name="楕円 614">
          <a:extLst>
            <a:ext uri="{FF2B5EF4-FFF2-40B4-BE49-F238E27FC236}">
              <a16:creationId xmlns:a16="http://schemas.microsoft.com/office/drawing/2014/main" id="{4F28E2C1-BC72-484B-9368-94A9026AA0C8}"/>
            </a:ext>
          </a:extLst>
        </xdr:cNvPr>
        <xdr:cNvSpPr/>
      </xdr:nvSpPr>
      <xdr:spPr>
        <a:xfrm>
          <a:off x="21272500" y="104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21717</xdr:rowOff>
    </xdr:from>
    <xdr:to>
      <xdr:col>116</xdr:col>
      <xdr:colOff>63500</xdr:colOff>
      <xdr:row>61</xdr:row>
      <xdr:rowOff>32290</xdr:rowOff>
    </xdr:to>
    <xdr:cxnSp macro="">
      <xdr:nvCxnSpPr>
        <xdr:cNvPr id="616" name="直線コネクタ 615">
          <a:extLst>
            <a:ext uri="{FF2B5EF4-FFF2-40B4-BE49-F238E27FC236}">
              <a16:creationId xmlns:a16="http://schemas.microsoft.com/office/drawing/2014/main" id="{314CA799-3202-4593-AD39-E909CFF916BA}"/>
            </a:ext>
          </a:extLst>
        </xdr:cNvPr>
        <xdr:cNvCxnSpPr/>
      </xdr:nvCxnSpPr>
      <xdr:spPr>
        <a:xfrm flipV="1">
          <a:off x="21323300" y="10480167"/>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165227</xdr:rowOff>
    </xdr:from>
    <xdr:to>
      <xdr:col>107</xdr:col>
      <xdr:colOff>101600</xdr:colOff>
      <xdr:row>61</xdr:row>
      <xdr:rowOff>95377</xdr:rowOff>
    </xdr:to>
    <xdr:sp macro="" textlink="">
      <xdr:nvSpPr>
        <xdr:cNvPr id="617" name="楕円 616">
          <a:extLst>
            <a:ext uri="{FF2B5EF4-FFF2-40B4-BE49-F238E27FC236}">
              <a16:creationId xmlns:a16="http://schemas.microsoft.com/office/drawing/2014/main" id="{479514F6-C536-4DBA-A334-0709A995B7A1}"/>
            </a:ext>
          </a:extLst>
        </xdr:cNvPr>
        <xdr:cNvSpPr/>
      </xdr:nvSpPr>
      <xdr:spPr>
        <a:xfrm>
          <a:off x="203835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32290</xdr:rowOff>
    </xdr:from>
    <xdr:to>
      <xdr:col>111</xdr:col>
      <xdr:colOff>177800</xdr:colOff>
      <xdr:row>61</xdr:row>
      <xdr:rowOff>44577</xdr:rowOff>
    </xdr:to>
    <xdr:cxnSp macro="">
      <xdr:nvCxnSpPr>
        <xdr:cNvPr id="618" name="直線コネクタ 617">
          <a:extLst>
            <a:ext uri="{FF2B5EF4-FFF2-40B4-BE49-F238E27FC236}">
              <a16:creationId xmlns:a16="http://schemas.microsoft.com/office/drawing/2014/main" id="{4CD0C3E1-E1CC-47F3-A509-50A2E05D3A17}"/>
            </a:ext>
          </a:extLst>
        </xdr:cNvPr>
        <xdr:cNvCxnSpPr/>
      </xdr:nvCxnSpPr>
      <xdr:spPr>
        <a:xfrm flipV="1">
          <a:off x="20434300" y="10490740"/>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112935</xdr:rowOff>
    </xdr:from>
    <xdr:to>
      <xdr:col>102</xdr:col>
      <xdr:colOff>165100</xdr:colOff>
      <xdr:row>62</xdr:row>
      <xdr:rowOff>43085</xdr:rowOff>
    </xdr:to>
    <xdr:sp macro="" textlink="">
      <xdr:nvSpPr>
        <xdr:cNvPr id="619" name="楕円 618">
          <a:extLst>
            <a:ext uri="{FF2B5EF4-FFF2-40B4-BE49-F238E27FC236}">
              <a16:creationId xmlns:a16="http://schemas.microsoft.com/office/drawing/2014/main" id="{E2A22464-33FB-41C9-8E07-AAF0DD16B884}"/>
            </a:ext>
          </a:extLst>
        </xdr:cNvPr>
        <xdr:cNvSpPr/>
      </xdr:nvSpPr>
      <xdr:spPr>
        <a:xfrm>
          <a:off x="19494500" y="105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44577</xdr:rowOff>
    </xdr:from>
    <xdr:to>
      <xdr:col>107</xdr:col>
      <xdr:colOff>50800</xdr:colOff>
      <xdr:row>61</xdr:row>
      <xdr:rowOff>163735</xdr:rowOff>
    </xdr:to>
    <xdr:cxnSp macro="">
      <xdr:nvCxnSpPr>
        <xdr:cNvPr id="620" name="直線コネクタ 619">
          <a:extLst>
            <a:ext uri="{FF2B5EF4-FFF2-40B4-BE49-F238E27FC236}">
              <a16:creationId xmlns:a16="http://schemas.microsoft.com/office/drawing/2014/main" id="{8628FD2B-06B6-4C0E-AD9D-710B275AFC3F}"/>
            </a:ext>
          </a:extLst>
        </xdr:cNvPr>
        <xdr:cNvCxnSpPr/>
      </xdr:nvCxnSpPr>
      <xdr:spPr>
        <a:xfrm flipV="1">
          <a:off x="19545300" y="10503027"/>
          <a:ext cx="889000" cy="1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144367</xdr:rowOff>
    </xdr:from>
    <xdr:to>
      <xdr:col>98</xdr:col>
      <xdr:colOff>38100</xdr:colOff>
      <xdr:row>61</xdr:row>
      <xdr:rowOff>74517</xdr:rowOff>
    </xdr:to>
    <xdr:sp macro="" textlink="">
      <xdr:nvSpPr>
        <xdr:cNvPr id="621" name="楕円 620">
          <a:extLst>
            <a:ext uri="{FF2B5EF4-FFF2-40B4-BE49-F238E27FC236}">
              <a16:creationId xmlns:a16="http://schemas.microsoft.com/office/drawing/2014/main" id="{45EBF9E0-071B-4336-8473-961F18DDBD8C}"/>
            </a:ext>
          </a:extLst>
        </xdr:cNvPr>
        <xdr:cNvSpPr/>
      </xdr:nvSpPr>
      <xdr:spPr>
        <a:xfrm>
          <a:off x="18605500" y="104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23717</xdr:rowOff>
    </xdr:from>
    <xdr:to>
      <xdr:col>102</xdr:col>
      <xdr:colOff>114300</xdr:colOff>
      <xdr:row>61</xdr:row>
      <xdr:rowOff>163735</xdr:rowOff>
    </xdr:to>
    <xdr:cxnSp macro="">
      <xdr:nvCxnSpPr>
        <xdr:cNvPr id="622" name="直線コネクタ 621">
          <a:extLst>
            <a:ext uri="{FF2B5EF4-FFF2-40B4-BE49-F238E27FC236}">
              <a16:creationId xmlns:a16="http://schemas.microsoft.com/office/drawing/2014/main" id="{16CDA64E-9CA8-4058-8D10-4E72F8909D56}"/>
            </a:ext>
          </a:extLst>
        </xdr:cNvPr>
        <xdr:cNvCxnSpPr/>
      </xdr:nvCxnSpPr>
      <xdr:spPr>
        <a:xfrm>
          <a:off x="18656300" y="10482167"/>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23" name="n_1aveValue【学校施設】&#10;一人当たり面積">
          <a:extLst>
            <a:ext uri="{FF2B5EF4-FFF2-40B4-BE49-F238E27FC236}">
              <a16:creationId xmlns:a16="http://schemas.microsoft.com/office/drawing/2014/main" id="{A7F3601E-6EBB-473B-868A-EDC66FE9C0B5}"/>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24" name="n_2aveValue【学校施設】&#10;一人当たり面積">
          <a:extLst>
            <a:ext uri="{FF2B5EF4-FFF2-40B4-BE49-F238E27FC236}">
              <a16:creationId xmlns:a16="http://schemas.microsoft.com/office/drawing/2014/main" id="{E150879D-AD9C-4014-B1BA-459587BB9F01}"/>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625" name="n_3aveValue【学校施設】&#10;一人当たり面積">
          <a:extLst>
            <a:ext uri="{FF2B5EF4-FFF2-40B4-BE49-F238E27FC236}">
              <a16:creationId xmlns:a16="http://schemas.microsoft.com/office/drawing/2014/main" id="{7F401B3E-A7B1-4182-8CC2-C3E3C2A4AD2C}"/>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626" name="n_4aveValue【学校施設】&#10;一人当たり面積">
          <a:extLst>
            <a:ext uri="{FF2B5EF4-FFF2-40B4-BE49-F238E27FC236}">
              <a16:creationId xmlns:a16="http://schemas.microsoft.com/office/drawing/2014/main" id="{6B7D6838-FD26-4665-BA90-48D6816DA86B}"/>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74217</xdr:rowOff>
    </xdr:from>
    <xdr:ext cx="469744" cy="259045"/>
    <xdr:sp macro="" textlink="">
      <xdr:nvSpPr>
        <xdr:cNvPr id="627" name="n_1mainValue【学校施設】&#10;一人当たり面積">
          <a:extLst>
            <a:ext uri="{FF2B5EF4-FFF2-40B4-BE49-F238E27FC236}">
              <a16:creationId xmlns:a16="http://schemas.microsoft.com/office/drawing/2014/main" id="{DD75AB3B-58DB-4525-BC1B-9081902FCDCD}"/>
            </a:ext>
          </a:extLst>
        </xdr:cNvPr>
        <xdr:cNvSpPr txBox="1"/>
      </xdr:nvSpPr>
      <xdr:spPr>
        <a:xfrm>
          <a:off x="21075727" y="1053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86504</xdr:rowOff>
    </xdr:from>
    <xdr:ext cx="469744" cy="259045"/>
    <xdr:sp macro="" textlink="">
      <xdr:nvSpPr>
        <xdr:cNvPr id="628" name="n_2mainValue【学校施設】&#10;一人当たり面積">
          <a:extLst>
            <a:ext uri="{FF2B5EF4-FFF2-40B4-BE49-F238E27FC236}">
              <a16:creationId xmlns:a16="http://schemas.microsoft.com/office/drawing/2014/main" id="{11F3FB3E-A046-40FE-BD97-FBF59A10430F}"/>
            </a:ext>
          </a:extLst>
        </xdr:cNvPr>
        <xdr:cNvSpPr txBox="1"/>
      </xdr:nvSpPr>
      <xdr:spPr>
        <a:xfrm>
          <a:off x="20199427" y="1054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34212</xdr:rowOff>
    </xdr:from>
    <xdr:ext cx="469744" cy="259045"/>
    <xdr:sp macro="" textlink="">
      <xdr:nvSpPr>
        <xdr:cNvPr id="629" name="n_3mainValue【学校施設】&#10;一人当たり面積">
          <a:extLst>
            <a:ext uri="{FF2B5EF4-FFF2-40B4-BE49-F238E27FC236}">
              <a16:creationId xmlns:a16="http://schemas.microsoft.com/office/drawing/2014/main" id="{E4B106A0-CE33-4E76-B144-5F7D02D725A8}"/>
            </a:ext>
          </a:extLst>
        </xdr:cNvPr>
        <xdr:cNvSpPr txBox="1"/>
      </xdr:nvSpPr>
      <xdr:spPr>
        <a:xfrm>
          <a:off x="19310427" y="1066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65644</xdr:rowOff>
    </xdr:from>
    <xdr:ext cx="469744" cy="259045"/>
    <xdr:sp macro="" textlink="">
      <xdr:nvSpPr>
        <xdr:cNvPr id="630" name="n_4mainValue【学校施設】&#10;一人当たり面積">
          <a:extLst>
            <a:ext uri="{FF2B5EF4-FFF2-40B4-BE49-F238E27FC236}">
              <a16:creationId xmlns:a16="http://schemas.microsoft.com/office/drawing/2014/main" id="{91ECF249-FC12-4C69-828B-6D9CE58CAAEE}"/>
            </a:ext>
          </a:extLst>
        </xdr:cNvPr>
        <xdr:cNvSpPr txBox="1"/>
      </xdr:nvSpPr>
      <xdr:spPr>
        <a:xfrm>
          <a:off x="18421427" y="1052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5173AFFE-F370-463B-857A-06A4B0D6FC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AF98FDF6-2F55-4841-A5EE-8D1EE572EA8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94D31D3C-AB67-4E15-B65E-81CFF00ED77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B1CE9F76-59C4-4E11-8AEC-7804D766FFF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67AB2414-5E65-4AF1-BFCF-4753D7FDDD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616D5BE7-302C-49A7-9D7B-6890952A79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54CD1080-E81D-4FFA-9D9F-23A83F913AF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5E7D44DB-C284-4293-B75A-4114E79A0B0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id="{8D21B60C-0224-48FB-8BFE-35508CC6AD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id="{E2424A43-6535-4FC7-B77D-6B7C57FA52C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id="{6540368E-27E2-42F3-AFE3-5D149B50C2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id="{8C083CC7-22A9-4B1C-8370-3A0C030A4E1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id="{CC61E8B0-B0E5-42DD-8C7D-EF516F6B15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id="{BE530801-5C31-47FE-921B-F4871D2F12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id="{9F230F4D-5BE3-4A0F-8448-A0D337C3AF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id="{D8E30DB5-9695-47AB-820C-3F2C8C1CF5F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C1E2C1C5-89A9-4418-9903-53F8DBB0FD1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E1BEB211-AB5B-4440-A83C-F2A82D9D78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4C1A14F2-E892-4E59-9A79-A724F902E6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D04FD3B7-6A07-4C8C-AE95-29BF34044B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B18E4C48-882B-43D7-B16B-92336454DDF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EA16B613-E1E6-4725-BB04-D3C6F5EED5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3E92D77A-1B3B-4FB2-9DA7-ABAED8AF69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2B465F80-0B19-4467-8C73-7F89572C08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387F3AE5-581D-43CC-9DD1-CCD52DC757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840A5226-968B-4E9E-B8B4-1C080F577EF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9E2AB05C-C252-442F-B531-C3A469FEB66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a16="http://schemas.microsoft.com/office/drawing/2014/main" id="{FE90DE2D-45C5-4DAA-A74D-86FF02C1609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id="{291E377C-7CFC-40E0-93D3-36CB7A82A5D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a16="http://schemas.microsoft.com/office/drawing/2014/main" id="{DAFD29FF-729D-44DF-84B7-CB8B0642F2B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a16="http://schemas.microsoft.com/office/drawing/2014/main" id="{21366B42-CFB1-4967-AEE9-15A5BE000BB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a16="http://schemas.microsoft.com/office/drawing/2014/main" id="{8737D122-A009-41D1-855D-C42A06816E6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a16="http://schemas.microsoft.com/office/drawing/2014/main" id="{06BA6E64-EBD9-47B6-8726-1FE72C2FCF1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a16="http://schemas.microsoft.com/office/drawing/2014/main" id="{A4F9A65E-E8A0-41AB-BBB5-02DFAC5A53B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a16="http://schemas.microsoft.com/office/drawing/2014/main" id="{60527F8D-4733-4FC7-A0E0-9EF5452553B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a16="http://schemas.microsoft.com/office/drawing/2014/main" id="{72EAFA47-2CB6-415D-81AD-0A92A735A23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a:extLst>
            <a:ext uri="{FF2B5EF4-FFF2-40B4-BE49-F238E27FC236}">
              <a16:creationId xmlns:a16="http://schemas.microsoft.com/office/drawing/2014/main" id="{77CD6874-8F0F-4A20-8DA8-19DFE576F97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FF90FDA8-FB39-468C-ACA3-6B70A36452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a:extLst>
            <a:ext uri="{FF2B5EF4-FFF2-40B4-BE49-F238E27FC236}">
              <a16:creationId xmlns:a16="http://schemas.microsoft.com/office/drawing/2014/main" id="{55F14F62-10D2-43DB-A9C8-6D9F8217CD9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4F296983-BF49-4B36-9D42-EBFBB7B1004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a:extLst>
            <a:ext uri="{FF2B5EF4-FFF2-40B4-BE49-F238E27FC236}">
              <a16:creationId xmlns:a16="http://schemas.microsoft.com/office/drawing/2014/main" id="{ECF0CD34-FF35-475A-9CC9-9C7C490B2B6D}"/>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a:extLst>
            <a:ext uri="{FF2B5EF4-FFF2-40B4-BE49-F238E27FC236}">
              <a16:creationId xmlns:a16="http://schemas.microsoft.com/office/drawing/2014/main" id="{C1BF8896-6099-47FB-82A6-DF41BA52B64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a:extLst>
            <a:ext uri="{FF2B5EF4-FFF2-40B4-BE49-F238E27FC236}">
              <a16:creationId xmlns:a16="http://schemas.microsoft.com/office/drawing/2014/main" id="{81E03B67-6F9E-4A65-B899-53C6C2C61D9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a:extLst>
            <a:ext uri="{FF2B5EF4-FFF2-40B4-BE49-F238E27FC236}">
              <a16:creationId xmlns:a16="http://schemas.microsoft.com/office/drawing/2014/main" id="{17C3DF36-127C-4526-BA1A-A2A73FFEACD4}"/>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a:extLst>
            <a:ext uri="{FF2B5EF4-FFF2-40B4-BE49-F238E27FC236}">
              <a16:creationId xmlns:a16="http://schemas.microsoft.com/office/drawing/2014/main" id="{0860C7A5-4C67-4295-9E96-918C97524B44}"/>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76" name="【公民館】&#10;有形固定資産減価償却率平均値テキスト">
          <a:extLst>
            <a:ext uri="{FF2B5EF4-FFF2-40B4-BE49-F238E27FC236}">
              <a16:creationId xmlns:a16="http://schemas.microsoft.com/office/drawing/2014/main" id="{EC710D05-00B2-4DC5-969E-94FE156C1070}"/>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a:extLst>
            <a:ext uri="{FF2B5EF4-FFF2-40B4-BE49-F238E27FC236}">
              <a16:creationId xmlns:a16="http://schemas.microsoft.com/office/drawing/2014/main" id="{E8AD0F70-15B4-45B1-A690-264780F330CB}"/>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a:extLst>
            <a:ext uri="{FF2B5EF4-FFF2-40B4-BE49-F238E27FC236}">
              <a16:creationId xmlns:a16="http://schemas.microsoft.com/office/drawing/2014/main" id="{5979DADF-AE1E-4515-84CA-5E48FAF981B9}"/>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a:extLst>
            <a:ext uri="{FF2B5EF4-FFF2-40B4-BE49-F238E27FC236}">
              <a16:creationId xmlns:a16="http://schemas.microsoft.com/office/drawing/2014/main" id="{A735C375-95D8-4895-8326-E96C00C201CB}"/>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a:extLst>
            <a:ext uri="{FF2B5EF4-FFF2-40B4-BE49-F238E27FC236}">
              <a16:creationId xmlns:a16="http://schemas.microsoft.com/office/drawing/2014/main" id="{11147B4A-A223-4A2C-A375-4B9D14DF28EE}"/>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81" name="フローチャート: 判断 680">
          <a:extLst>
            <a:ext uri="{FF2B5EF4-FFF2-40B4-BE49-F238E27FC236}">
              <a16:creationId xmlns:a16="http://schemas.microsoft.com/office/drawing/2014/main" id="{46879D1E-2228-4A93-BBBB-D1A2C955FE36}"/>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CBB28AF1-1310-4FB3-A971-D8B72A3CBB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86D7741-7C62-48F6-8320-A29C77757E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7AE96B7F-DEE4-4359-BF76-C5398A2687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4FCCDEE7-A47A-484E-9FDD-63939D112E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FF0A30A0-031B-4855-A788-206A4AF6E9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132080</xdr:rowOff>
    </xdr:from>
    <xdr:to>
      <xdr:col>85</xdr:col>
      <xdr:colOff>177800</xdr:colOff>
      <xdr:row>104</xdr:row>
      <xdr:rowOff>62230</xdr:rowOff>
    </xdr:to>
    <xdr:sp macro="" textlink="">
      <xdr:nvSpPr>
        <xdr:cNvPr id="687" name="楕円 686">
          <a:extLst>
            <a:ext uri="{FF2B5EF4-FFF2-40B4-BE49-F238E27FC236}">
              <a16:creationId xmlns:a16="http://schemas.microsoft.com/office/drawing/2014/main" id="{46CC4DD5-EC07-48BD-8962-7A51BA3CC3FD}"/>
            </a:ext>
          </a:extLst>
        </xdr:cNvPr>
        <xdr:cNvSpPr/>
      </xdr:nvSpPr>
      <xdr:spPr>
        <a:xfrm>
          <a:off x="16268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154957</xdr:rowOff>
    </xdr:from>
    <xdr:ext cx="405111" cy="259045"/>
    <xdr:sp macro="" textlink="">
      <xdr:nvSpPr>
        <xdr:cNvPr id="688" name="【公民館】&#10;有形固定資産減価償却率該当値テキスト">
          <a:extLst>
            <a:ext uri="{FF2B5EF4-FFF2-40B4-BE49-F238E27FC236}">
              <a16:creationId xmlns:a16="http://schemas.microsoft.com/office/drawing/2014/main" id="{D8B48AC5-99C8-4DF7-9597-0D5AB7A60C99}"/>
            </a:ext>
          </a:extLst>
        </xdr:cNvPr>
        <xdr:cNvSpPr txBox="1"/>
      </xdr:nvSpPr>
      <xdr:spPr>
        <a:xfrm>
          <a:off x="16357600"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689" name="楕円 688">
          <a:extLst>
            <a:ext uri="{FF2B5EF4-FFF2-40B4-BE49-F238E27FC236}">
              <a16:creationId xmlns:a16="http://schemas.microsoft.com/office/drawing/2014/main" id="{B15D1737-19D3-4571-9EEF-D7909167940F}"/>
            </a:ext>
          </a:extLst>
        </xdr:cNvPr>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11430</xdr:rowOff>
    </xdr:to>
    <xdr:cxnSp macro="">
      <xdr:nvCxnSpPr>
        <xdr:cNvPr id="690" name="直線コネクタ 689">
          <a:extLst>
            <a:ext uri="{FF2B5EF4-FFF2-40B4-BE49-F238E27FC236}">
              <a16:creationId xmlns:a16="http://schemas.microsoft.com/office/drawing/2014/main" id="{87D7C3A0-58FA-4A43-962A-4C3642D35932}"/>
            </a:ext>
          </a:extLst>
        </xdr:cNvPr>
        <xdr:cNvCxnSpPr/>
      </xdr:nvCxnSpPr>
      <xdr:spPr>
        <a:xfrm>
          <a:off x="15481300" y="17804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91" name="楕円 690">
          <a:extLst>
            <a:ext uri="{FF2B5EF4-FFF2-40B4-BE49-F238E27FC236}">
              <a16:creationId xmlns:a16="http://schemas.microsoft.com/office/drawing/2014/main" id="{C6061020-4EBE-423C-92F4-E564E463369C}"/>
            </a:ext>
          </a:extLst>
        </xdr:cNvPr>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144780</xdr:rowOff>
    </xdr:to>
    <xdr:cxnSp macro="">
      <xdr:nvCxnSpPr>
        <xdr:cNvPr id="692" name="直線コネクタ 691">
          <a:extLst>
            <a:ext uri="{FF2B5EF4-FFF2-40B4-BE49-F238E27FC236}">
              <a16:creationId xmlns:a16="http://schemas.microsoft.com/office/drawing/2014/main" id="{69F42399-AC78-402D-B5E6-4C4CA9BF4219}"/>
            </a:ext>
          </a:extLst>
        </xdr:cNvPr>
        <xdr:cNvCxnSpPr/>
      </xdr:nvCxnSpPr>
      <xdr:spPr>
        <a:xfrm>
          <a:off x="14592300" y="17735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61595</xdr:rowOff>
    </xdr:from>
    <xdr:to>
      <xdr:col>72</xdr:col>
      <xdr:colOff>38100</xdr:colOff>
      <xdr:row>103</xdr:row>
      <xdr:rowOff>163195</xdr:rowOff>
    </xdr:to>
    <xdr:sp macro="" textlink="">
      <xdr:nvSpPr>
        <xdr:cNvPr id="693" name="楕円 692">
          <a:extLst>
            <a:ext uri="{FF2B5EF4-FFF2-40B4-BE49-F238E27FC236}">
              <a16:creationId xmlns:a16="http://schemas.microsoft.com/office/drawing/2014/main" id="{C54A7B7B-BAA7-4D7F-B7D2-342471701D72}"/>
            </a:ext>
          </a:extLst>
        </xdr:cNvPr>
        <xdr:cNvSpPr/>
      </xdr:nvSpPr>
      <xdr:spPr>
        <a:xfrm>
          <a:off x="13652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112395</xdr:rowOff>
    </xdr:to>
    <xdr:cxnSp macro="">
      <xdr:nvCxnSpPr>
        <xdr:cNvPr id="694" name="直線コネクタ 693">
          <a:extLst>
            <a:ext uri="{FF2B5EF4-FFF2-40B4-BE49-F238E27FC236}">
              <a16:creationId xmlns:a16="http://schemas.microsoft.com/office/drawing/2014/main" id="{88F5E97A-E7A5-4BDC-B89D-7FB8376F6143}"/>
            </a:ext>
          </a:extLst>
        </xdr:cNvPr>
        <xdr:cNvCxnSpPr/>
      </xdr:nvCxnSpPr>
      <xdr:spPr>
        <a:xfrm flipV="1">
          <a:off x="13703300" y="17735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695" name="楕円 694">
          <a:extLst>
            <a:ext uri="{FF2B5EF4-FFF2-40B4-BE49-F238E27FC236}">
              <a16:creationId xmlns:a16="http://schemas.microsoft.com/office/drawing/2014/main" id="{62367ED2-3A2F-42B8-B081-C92369463ADB}"/>
            </a:ext>
          </a:extLst>
        </xdr:cNvPr>
        <xdr:cNvSpPr/>
      </xdr:nvSpPr>
      <xdr:spPr>
        <a:xfrm>
          <a:off x="1276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177800</xdr:colOff>
      <xdr:row>103</xdr:row>
      <xdr:rowOff>112395</xdr:rowOff>
    </xdr:to>
    <xdr:cxnSp macro="">
      <xdr:nvCxnSpPr>
        <xdr:cNvPr id="696" name="直線コネクタ 695">
          <a:extLst>
            <a:ext uri="{FF2B5EF4-FFF2-40B4-BE49-F238E27FC236}">
              <a16:creationId xmlns:a16="http://schemas.microsoft.com/office/drawing/2014/main" id="{996CBF9C-C953-40DC-9711-A24F2539207E}"/>
            </a:ext>
          </a:extLst>
        </xdr:cNvPr>
        <xdr:cNvCxnSpPr/>
      </xdr:nvCxnSpPr>
      <xdr:spPr>
        <a:xfrm>
          <a:off x="12814300" y="177241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697" name="n_1aveValue【公民館】&#10;有形固定資産減価償却率">
          <a:extLst>
            <a:ext uri="{FF2B5EF4-FFF2-40B4-BE49-F238E27FC236}">
              <a16:creationId xmlns:a16="http://schemas.microsoft.com/office/drawing/2014/main" id="{61AC413F-4293-443C-ABF2-AA5107BFFAED}"/>
            </a:ext>
          </a:extLst>
        </xdr:cNvPr>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698" name="n_2aveValue【公民館】&#10;有形固定資産減価償却率">
          <a:extLst>
            <a:ext uri="{FF2B5EF4-FFF2-40B4-BE49-F238E27FC236}">
              <a16:creationId xmlns:a16="http://schemas.microsoft.com/office/drawing/2014/main" id="{4C3C58F9-A309-45C1-B4CB-BCB6911622F7}"/>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699" name="n_3aveValue【公民館】&#10;有形固定資産減価償却率">
          <a:extLst>
            <a:ext uri="{FF2B5EF4-FFF2-40B4-BE49-F238E27FC236}">
              <a16:creationId xmlns:a16="http://schemas.microsoft.com/office/drawing/2014/main" id="{A16122C0-CD5E-434A-B520-2644CAB70A4F}"/>
            </a:ext>
          </a:extLst>
        </xdr:cNvPr>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700" name="n_4aveValue【公民館】&#10;有形固定資産減価償却率">
          <a:extLst>
            <a:ext uri="{FF2B5EF4-FFF2-40B4-BE49-F238E27FC236}">
              <a16:creationId xmlns:a16="http://schemas.microsoft.com/office/drawing/2014/main" id="{461ACAA1-7B03-4C75-BD2B-E026EB1B57F1}"/>
            </a:ext>
          </a:extLst>
        </xdr:cNvPr>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40657</xdr:rowOff>
    </xdr:from>
    <xdr:ext cx="405111" cy="259045"/>
    <xdr:sp macro="" textlink="">
      <xdr:nvSpPr>
        <xdr:cNvPr id="701" name="n_1mainValue【公民館】&#10;有形固定資産減価償却率">
          <a:extLst>
            <a:ext uri="{FF2B5EF4-FFF2-40B4-BE49-F238E27FC236}">
              <a16:creationId xmlns:a16="http://schemas.microsoft.com/office/drawing/2014/main" id="{8FE10D67-A2BB-471B-930B-DEF68057C55F}"/>
            </a:ext>
          </a:extLst>
        </xdr:cNvPr>
        <xdr:cNvSpPr txBox="1"/>
      </xdr:nvSpPr>
      <xdr:spPr>
        <a:xfrm>
          <a:off x="15266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02" name="n_2mainValue【公民館】&#10;有形固定資産減価償却率">
          <a:extLst>
            <a:ext uri="{FF2B5EF4-FFF2-40B4-BE49-F238E27FC236}">
              <a16:creationId xmlns:a16="http://schemas.microsoft.com/office/drawing/2014/main" id="{D399816B-523E-49D0-87C3-FE17D1B2A068}"/>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8272</xdr:rowOff>
    </xdr:from>
    <xdr:ext cx="405111" cy="259045"/>
    <xdr:sp macro="" textlink="">
      <xdr:nvSpPr>
        <xdr:cNvPr id="703" name="n_3mainValue【公民館】&#10;有形固定資産減価償却率">
          <a:extLst>
            <a:ext uri="{FF2B5EF4-FFF2-40B4-BE49-F238E27FC236}">
              <a16:creationId xmlns:a16="http://schemas.microsoft.com/office/drawing/2014/main" id="{C586A7A3-0435-45FA-82ED-A95E40C2C6A6}"/>
            </a:ext>
          </a:extLst>
        </xdr:cNvPr>
        <xdr:cNvSpPr txBox="1"/>
      </xdr:nvSpPr>
      <xdr:spPr>
        <a:xfrm>
          <a:off x="13500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132097</xdr:rowOff>
    </xdr:from>
    <xdr:ext cx="405111" cy="259045"/>
    <xdr:sp macro="" textlink="">
      <xdr:nvSpPr>
        <xdr:cNvPr id="704" name="n_4mainValue【公民館】&#10;有形固定資産減価償却率">
          <a:extLst>
            <a:ext uri="{FF2B5EF4-FFF2-40B4-BE49-F238E27FC236}">
              <a16:creationId xmlns:a16="http://schemas.microsoft.com/office/drawing/2014/main" id="{073831C6-EE3B-416A-B08C-27B0771835EA}"/>
            </a:ext>
          </a:extLst>
        </xdr:cNvPr>
        <xdr:cNvSpPr txBox="1"/>
      </xdr:nvSpPr>
      <xdr:spPr>
        <a:xfrm>
          <a:off x="12611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25E19CB1-E8AC-45E7-8442-66FF5991AB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CE2A833F-4E07-4B83-B26F-0506B449E4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BD373DEC-AC00-49C9-954D-6E9A387EB2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4868A9A9-BB50-439D-9653-753F89FD6AB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67F19DA4-E075-4786-845D-7BE63E4E39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342E175A-4BF1-4440-96A0-5AE8972451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E2B64E4A-E357-4302-BE63-E4D3BA42F53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62C11E46-DDA7-4883-A9DB-1556C7E30BA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E882A1CD-27A3-4292-9AB6-C4E64372C3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3B9C95A8-473C-4A6A-8D0E-BE54A8DC5A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a:extLst>
            <a:ext uri="{FF2B5EF4-FFF2-40B4-BE49-F238E27FC236}">
              <a16:creationId xmlns:a16="http://schemas.microsoft.com/office/drawing/2014/main" id="{660BF52A-F1DD-4A22-AEF4-0A2FB2007CC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a:extLst>
            <a:ext uri="{FF2B5EF4-FFF2-40B4-BE49-F238E27FC236}">
              <a16:creationId xmlns:a16="http://schemas.microsoft.com/office/drawing/2014/main" id="{795216E7-E4B5-43C5-972E-12ED6008E5D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a:extLst>
            <a:ext uri="{FF2B5EF4-FFF2-40B4-BE49-F238E27FC236}">
              <a16:creationId xmlns:a16="http://schemas.microsoft.com/office/drawing/2014/main" id="{D05C4634-CE4E-42F1-B259-918ED50B9EF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a:extLst>
            <a:ext uri="{FF2B5EF4-FFF2-40B4-BE49-F238E27FC236}">
              <a16:creationId xmlns:a16="http://schemas.microsoft.com/office/drawing/2014/main" id="{503C4D71-D92C-4FFC-8D5D-AAC228B833B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a:extLst>
            <a:ext uri="{FF2B5EF4-FFF2-40B4-BE49-F238E27FC236}">
              <a16:creationId xmlns:a16="http://schemas.microsoft.com/office/drawing/2014/main" id="{C51016B3-5D2D-4833-BEEE-2ADDF686222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a:extLst>
            <a:ext uri="{FF2B5EF4-FFF2-40B4-BE49-F238E27FC236}">
              <a16:creationId xmlns:a16="http://schemas.microsoft.com/office/drawing/2014/main" id="{CD016F82-1D3A-45F1-A683-40B6BB193A2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a:extLst>
            <a:ext uri="{FF2B5EF4-FFF2-40B4-BE49-F238E27FC236}">
              <a16:creationId xmlns:a16="http://schemas.microsoft.com/office/drawing/2014/main" id="{54025076-3062-4CA5-8E3A-7F499F75B06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a:extLst>
            <a:ext uri="{FF2B5EF4-FFF2-40B4-BE49-F238E27FC236}">
              <a16:creationId xmlns:a16="http://schemas.microsoft.com/office/drawing/2014/main" id="{5F5892F6-88F9-4CFF-B5FA-B7F87CDF9EE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20D013C7-7200-48C0-9D4C-89BB0DD8B6E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C6322DE6-1C1B-4159-819D-F82CC3759E9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96141306-6F6A-46E0-91AF-8AA5B32917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a:extLst>
            <a:ext uri="{FF2B5EF4-FFF2-40B4-BE49-F238E27FC236}">
              <a16:creationId xmlns:a16="http://schemas.microsoft.com/office/drawing/2014/main" id="{AF718114-9ADB-4E8D-ABDF-34C1DA219978}"/>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a:extLst>
            <a:ext uri="{FF2B5EF4-FFF2-40B4-BE49-F238E27FC236}">
              <a16:creationId xmlns:a16="http://schemas.microsoft.com/office/drawing/2014/main" id="{59665BCB-D606-428F-8E15-D1570E963820}"/>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a:extLst>
            <a:ext uri="{FF2B5EF4-FFF2-40B4-BE49-F238E27FC236}">
              <a16:creationId xmlns:a16="http://schemas.microsoft.com/office/drawing/2014/main" id="{13918E57-3876-41D9-9280-055A24B065F3}"/>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a:extLst>
            <a:ext uri="{FF2B5EF4-FFF2-40B4-BE49-F238E27FC236}">
              <a16:creationId xmlns:a16="http://schemas.microsoft.com/office/drawing/2014/main" id="{57690A27-452F-4E79-A556-F2C20BC56BE7}"/>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a:extLst>
            <a:ext uri="{FF2B5EF4-FFF2-40B4-BE49-F238E27FC236}">
              <a16:creationId xmlns:a16="http://schemas.microsoft.com/office/drawing/2014/main" id="{9215BCB6-BCE4-4E02-801E-9E4ADF629535}"/>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731" name="【公民館】&#10;一人当たり面積平均値テキスト">
          <a:extLst>
            <a:ext uri="{FF2B5EF4-FFF2-40B4-BE49-F238E27FC236}">
              <a16:creationId xmlns:a16="http://schemas.microsoft.com/office/drawing/2014/main" id="{EAF46225-53E4-459F-8C5A-3974F635078E}"/>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a:extLst>
            <a:ext uri="{FF2B5EF4-FFF2-40B4-BE49-F238E27FC236}">
              <a16:creationId xmlns:a16="http://schemas.microsoft.com/office/drawing/2014/main" id="{63ECF244-30C6-4A21-AE28-930157F7FC2F}"/>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a:extLst>
            <a:ext uri="{FF2B5EF4-FFF2-40B4-BE49-F238E27FC236}">
              <a16:creationId xmlns:a16="http://schemas.microsoft.com/office/drawing/2014/main" id="{60905EB4-D11F-43FA-9370-1E28A4BB21FF}"/>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a:extLst>
            <a:ext uri="{FF2B5EF4-FFF2-40B4-BE49-F238E27FC236}">
              <a16:creationId xmlns:a16="http://schemas.microsoft.com/office/drawing/2014/main" id="{FF7B11EF-1785-4254-9D95-FFB1AB37ED11}"/>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a:extLst>
            <a:ext uri="{FF2B5EF4-FFF2-40B4-BE49-F238E27FC236}">
              <a16:creationId xmlns:a16="http://schemas.microsoft.com/office/drawing/2014/main" id="{D1AFC711-6553-4624-9762-0C0AA1768263}"/>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36" name="フローチャート: 判断 735">
          <a:extLst>
            <a:ext uri="{FF2B5EF4-FFF2-40B4-BE49-F238E27FC236}">
              <a16:creationId xmlns:a16="http://schemas.microsoft.com/office/drawing/2014/main" id="{A511B8A6-8CAF-431F-9EDB-8AD57FFB669C}"/>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E2ECB20-863A-4296-9FAE-228B9FD5E7B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0C7DFDD-CCB1-4BD5-90DA-D64E1F2364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CFCFE0AE-95AE-4872-9A25-7CC91A54E96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707E4AAF-4E1D-4EA5-9270-7E2628E7A80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B2A35933-8F07-4093-B414-0E37A1AB18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97180</xdr:rowOff>
    </xdr:from>
    <xdr:to>
      <xdr:col>116</xdr:col>
      <xdr:colOff>114300</xdr:colOff>
      <xdr:row>108</xdr:row>
      <xdr:rowOff>27330</xdr:rowOff>
    </xdr:to>
    <xdr:sp macro="" textlink="">
      <xdr:nvSpPr>
        <xdr:cNvPr id="742" name="楕円 741">
          <a:extLst>
            <a:ext uri="{FF2B5EF4-FFF2-40B4-BE49-F238E27FC236}">
              <a16:creationId xmlns:a16="http://schemas.microsoft.com/office/drawing/2014/main" id="{F1E94129-93CA-4DFD-AAC9-E767D9BDA334}"/>
            </a:ext>
          </a:extLst>
        </xdr:cNvPr>
        <xdr:cNvSpPr/>
      </xdr:nvSpPr>
      <xdr:spPr>
        <a:xfrm>
          <a:off x="221107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12107</xdr:rowOff>
    </xdr:from>
    <xdr:ext cx="469744" cy="259045"/>
    <xdr:sp macro="" textlink="">
      <xdr:nvSpPr>
        <xdr:cNvPr id="743" name="【公民館】&#10;一人当たり面積該当値テキスト">
          <a:extLst>
            <a:ext uri="{FF2B5EF4-FFF2-40B4-BE49-F238E27FC236}">
              <a16:creationId xmlns:a16="http://schemas.microsoft.com/office/drawing/2014/main" id="{40AAFB1F-3660-48FE-8210-2805C18DC2DA}"/>
            </a:ext>
          </a:extLst>
        </xdr:cNvPr>
        <xdr:cNvSpPr txBox="1"/>
      </xdr:nvSpPr>
      <xdr:spPr>
        <a:xfrm>
          <a:off x="22199600" y="183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99009</xdr:rowOff>
    </xdr:from>
    <xdr:to>
      <xdr:col>112</xdr:col>
      <xdr:colOff>38100</xdr:colOff>
      <xdr:row>108</xdr:row>
      <xdr:rowOff>29159</xdr:rowOff>
    </xdr:to>
    <xdr:sp macro="" textlink="">
      <xdr:nvSpPr>
        <xdr:cNvPr id="744" name="楕円 743">
          <a:extLst>
            <a:ext uri="{FF2B5EF4-FFF2-40B4-BE49-F238E27FC236}">
              <a16:creationId xmlns:a16="http://schemas.microsoft.com/office/drawing/2014/main" id="{2326A0C8-F2CA-4653-A22B-8CC01FA391C0}"/>
            </a:ext>
          </a:extLst>
        </xdr:cNvPr>
        <xdr:cNvSpPr/>
      </xdr:nvSpPr>
      <xdr:spPr>
        <a:xfrm>
          <a:off x="21272500" y="184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147980</xdr:rowOff>
    </xdr:from>
    <xdr:to>
      <xdr:col>116</xdr:col>
      <xdr:colOff>63500</xdr:colOff>
      <xdr:row>107</xdr:row>
      <xdr:rowOff>149809</xdr:rowOff>
    </xdr:to>
    <xdr:cxnSp macro="">
      <xdr:nvCxnSpPr>
        <xdr:cNvPr id="745" name="直線コネクタ 744">
          <a:extLst>
            <a:ext uri="{FF2B5EF4-FFF2-40B4-BE49-F238E27FC236}">
              <a16:creationId xmlns:a16="http://schemas.microsoft.com/office/drawing/2014/main" id="{91EA6F30-A579-4609-BF9A-B6DDEAA63823}"/>
            </a:ext>
          </a:extLst>
        </xdr:cNvPr>
        <xdr:cNvCxnSpPr/>
      </xdr:nvCxnSpPr>
      <xdr:spPr>
        <a:xfrm flipV="1">
          <a:off x="21323300" y="1849313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100837</xdr:rowOff>
    </xdr:from>
    <xdr:to>
      <xdr:col>107</xdr:col>
      <xdr:colOff>101600</xdr:colOff>
      <xdr:row>108</xdr:row>
      <xdr:rowOff>30987</xdr:rowOff>
    </xdr:to>
    <xdr:sp macro="" textlink="">
      <xdr:nvSpPr>
        <xdr:cNvPr id="746" name="楕円 745">
          <a:extLst>
            <a:ext uri="{FF2B5EF4-FFF2-40B4-BE49-F238E27FC236}">
              <a16:creationId xmlns:a16="http://schemas.microsoft.com/office/drawing/2014/main" id="{5361FA5D-5969-4D8A-9900-D8CA66DF7BB4}"/>
            </a:ext>
          </a:extLst>
        </xdr:cNvPr>
        <xdr:cNvSpPr/>
      </xdr:nvSpPr>
      <xdr:spPr>
        <a:xfrm>
          <a:off x="20383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149809</xdr:rowOff>
    </xdr:from>
    <xdr:to>
      <xdr:col>111</xdr:col>
      <xdr:colOff>177800</xdr:colOff>
      <xdr:row>107</xdr:row>
      <xdr:rowOff>151637</xdr:rowOff>
    </xdr:to>
    <xdr:cxnSp macro="">
      <xdr:nvCxnSpPr>
        <xdr:cNvPr id="747" name="直線コネクタ 746">
          <a:extLst>
            <a:ext uri="{FF2B5EF4-FFF2-40B4-BE49-F238E27FC236}">
              <a16:creationId xmlns:a16="http://schemas.microsoft.com/office/drawing/2014/main" id="{6AD66B0C-8460-4F50-82A2-7536CC2F6487}"/>
            </a:ext>
          </a:extLst>
        </xdr:cNvPr>
        <xdr:cNvCxnSpPr/>
      </xdr:nvCxnSpPr>
      <xdr:spPr>
        <a:xfrm flipV="1">
          <a:off x="20434300" y="1849495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102209</xdr:rowOff>
    </xdr:from>
    <xdr:to>
      <xdr:col>102</xdr:col>
      <xdr:colOff>165100</xdr:colOff>
      <xdr:row>108</xdr:row>
      <xdr:rowOff>32359</xdr:rowOff>
    </xdr:to>
    <xdr:sp macro="" textlink="">
      <xdr:nvSpPr>
        <xdr:cNvPr id="748" name="楕円 747">
          <a:extLst>
            <a:ext uri="{FF2B5EF4-FFF2-40B4-BE49-F238E27FC236}">
              <a16:creationId xmlns:a16="http://schemas.microsoft.com/office/drawing/2014/main" id="{49667A38-07EE-44B4-AA7D-444C44AF5381}"/>
            </a:ext>
          </a:extLst>
        </xdr:cNvPr>
        <xdr:cNvSpPr/>
      </xdr:nvSpPr>
      <xdr:spPr>
        <a:xfrm>
          <a:off x="19494500" y="184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151637</xdr:rowOff>
    </xdr:from>
    <xdr:to>
      <xdr:col>107</xdr:col>
      <xdr:colOff>50800</xdr:colOff>
      <xdr:row>107</xdr:row>
      <xdr:rowOff>153009</xdr:rowOff>
    </xdr:to>
    <xdr:cxnSp macro="">
      <xdr:nvCxnSpPr>
        <xdr:cNvPr id="749" name="直線コネクタ 748">
          <a:extLst>
            <a:ext uri="{FF2B5EF4-FFF2-40B4-BE49-F238E27FC236}">
              <a16:creationId xmlns:a16="http://schemas.microsoft.com/office/drawing/2014/main" id="{6E4A76C9-BFA1-470A-A165-D9655F6994EF}"/>
            </a:ext>
          </a:extLst>
        </xdr:cNvPr>
        <xdr:cNvCxnSpPr/>
      </xdr:nvCxnSpPr>
      <xdr:spPr>
        <a:xfrm flipV="1">
          <a:off x="19545300" y="1849678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103581</xdr:rowOff>
    </xdr:from>
    <xdr:to>
      <xdr:col>98</xdr:col>
      <xdr:colOff>38100</xdr:colOff>
      <xdr:row>108</xdr:row>
      <xdr:rowOff>33731</xdr:rowOff>
    </xdr:to>
    <xdr:sp macro="" textlink="">
      <xdr:nvSpPr>
        <xdr:cNvPr id="750" name="楕円 749">
          <a:extLst>
            <a:ext uri="{FF2B5EF4-FFF2-40B4-BE49-F238E27FC236}">
              <a16:creationId xmlns:a16="http://schemas.microsoft.com/office/drawing/2014/main" id="{949FA299-94CC-47EE-BF34-95A4AD42841F}"/>
            </a:ext>
          </a:extLst>
        </xdr:cNvPr>
        <xdr:cNvSpPr/>
      </xdr:nvSpPr>
      <xdr:spPr>
        <a:xfrm>
          <a:off x="18605500" y="18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153009</xdr:rowOff>
    </xdr:from>
    <xdr:to>
      <xdr:col>102</xdr:col>
      <xdr:colOff>114300</xdr:colOff>
      <xdr:row>107</xdr:row>
      <xdr:rowOff>154381</xdr:rowOff>
    </xdr:to>
    <xdr:cxnSp macro="">
      <xdr:nvCxnSpPr>
        <xdr:cNvPr id="751" name="直線コネクタ 750">
          <a:extLst>
            <a:ext uri="{FF2B5EF4-FFF2-40B4-BE49-F238E27FC236}">
              <a16:creationId xmlns:a16="http://schemas.microsoft.com/office/drawing/2014/main" id="{D79FA822-A726-49A7-B90F-CC1FD75C90BB}"/>
            </a:ext>
          </a:extLst>
        </xdr:cNvPr>
        <xdr:cNvCxnSpPr/>
      </xdr:nvCxnSpPr>
      <xdr:spPr>
        <a:xfrm flipV="1">
          <a:off x="18656300" y="184981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52" name="n_1aveValue【公民館】&#10;一人当たり面積">
          <a:extLst>
            <a:ext uri="{FF2B5EF4-FFF2-40B4-BE49-F238E27FC236}">
              <a16:creationId xmlns:a16="http://schemas.microsoft.com/office/drawing/2014/main" id="{84D9F8B7-779D-4A7C-9840-2C4FAF4502A4}"/>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53" name="n_2aveValue【公民館】&#10;一人当たり面積">
          <a:extLst>
            <a:ext uri="{FF2B5EF4-FFF2-40B4-BE49-F238E27FC236}">
              <a16:creationId xmlns:a16="http://schemas.microsoft.com/office/drawing/2014/main" id="{BDA56A7D-F5AB-4767-B8FA-9C9375D278A6}"/>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54" name="n_3aveValue【公民館】&#10;一人当たり面積">
          <a:extLst>
            <a:ext uri="{FF2B5EF4-FFF2-40B4-BE49-F238E27FC236}">
              <a16:creationId xmlns:a16="http://schemas.microsoft.com/office/drawing/2014/main" id="{2A4A626E-EB5D-4AF0-A6B1-A44AD7CB88EB}"/>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55" name="n_4aveValue【公民館】&#10;一人当たり面積">
          <a:extLst>
            <a:ext uri="{FF2B5EF4-FFF2-40B4-BE49-F238E27FC236}">
              <a16:creationId xmlns:a16="http://schemas.microsoft.com/office/drawing/2014/main" id="{C94E1B0D-2446-4639-8B25-BAE678D3AEFF}"/>
            </a:ext>
          </a:extLst>
        </xdr:cNvPr>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20286</xdr:rowOff>
    </xdr:from>
    <xdr:ext cx="469744" cy="259045"/>
    <xdr:sp macro="" textlink="">
      <xdr:nvSpPr>
        <xdr:cNvPr id="756" name="n_1mainValue【公民館】&#10;一人当たり面積">
          <a:extLst>
            <a:ext uri="{FF2B5EF4-FFF2-40B4-BE49-F238E27FC236}">
              <a16:creationId xmlns:a16="http://schemas.microsoft.com/office/drawing/2014/main" id="{42C05CD5-D56A-47E5-866C-2C1AD0E8FD9B}"/>
            </a:ext>
          </a:extLst>
        </xdr:cNvPr>
        <xdr:cNvSpPr txBox="1"/>
      </xdr:nvSpPr>
      <xdr:spPr>
        <a:xfrm>
          <a:off x="21075727" y="185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22114</xdr:rowOff>
    </xdr:from>
    <xdr:ext cx="469744" cy="259045"/>
    <xdr:sp macro="" textlink="">
      <xdr:nvSpPr>
        <xdr:cNvPr id="757" name="n_2mainValue【公民館】&#10;一人当たり面積">
          <a:extLst>
            <a:ext uri="{FF2B5EF4-FFF2-40B4-BE49-F238E27FC236}">
              <a16:creationId xmlns:a16="http://schemas.microsoft.com/office/drawing/2014/main" id="{EB00A265-AAAE-411F-BF18-8ECEB5DE1EA6}"/>
            </a:ext>
          </a:extLst>
        </xdr:cNvPr>
        <xdr:cNvSpPr txBox="1"/>
      </xdr:nvSpPr>
      <xdr:spPr>
        <a:xfrm>
          <a:off x="20199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23486</xdr:rowOff>
    </xdr:from>
    <xdr:ext cx="469744" cy="259045"/>
    <xdr:sp macro="" textlink="">
      <xdr:nvSpPr>
        <xdr:cNvPr id="758" name="n_3mainValue【公民館】&#10;一人当たり面積">
          <a:extLst>
            <a:ext uri="{FF2B5EF4-FFF2-40B4-BE49-F238E27FC236}">
              <a16:creationId xmlns:a16="http://schemas.microsoft.com/office/drawing/2014/main" id="{B3A47C1D-4B63-4904-BE5D-2FA91E9DF933}"/>
            </a:ext>
          </a:extLst>
        </xdr:cNvPr>
        <xdr:cNvSpPr txBox="1"/>
      </xdr:nvSpPr>
      <xdr:spPr>
        <a:xfrm>
          <a:off x="19310427" y="185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24858</xdr:rowOff>
    </xdr:from>
    <xdr:ext cx="469744" cy="259045"/>
    <xdr:sp macro="" textlink="">
      <xdr:nvSpPr>
        <xdr:cNvPr id="759" name="n_4mainValue【公民館】&#10;一人当たり面積">
          <a:extLst>
            <a:ext uri="{FF2B5EF4-FFF2-40B4-BE49-F238E27FC236}">
              <a16:creationId xmlns:a16="http://schemas.microsoft.com/office/drawing/2014/main" id="{9C3BC3F0-068B-489E-B977-B9E340892BC7}"/>
            </a:ext>
          </a:extLst>
        </xdr:cNvPr>
        <xdr:cNvSpPr txBox="1"/>
      </xdr:nvSpPr>
      <xdr:spPr>
        <a:xfrm>
          <a:off x="18421427" y="185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55D0E93E-E93D-4D19-B51F-F370B8D3F0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BE8EC650-1419-404B-9A90-84C0F70384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FCAFE9BA-BF6E-4D96-B005-96C66E96DE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道路や橋りょう・トンネルについては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更に減価償却率が改善されたため、今後も長寿命化計画等に基づき適切な修繕維持に努める。保育園、学校施設については類似団体平均値を上回っており、学校施設については南関第四小学校の屋上防水等改修工事等を実施したため有形固定資産減価償却率の増加が緩やかになり類似団体との差も縮まった。公営住宅の外壁や浴室等の改修工事を実施したため</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と比較すると有形固定資産減価償却率が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減少した。過去５年間から住民一人当たりの面積が大きい傾向にあるため、施設の保有量についても今後は考えていく必要がある。該当の個別施設計画を基に適切な施設更新を進めていく。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446B27-0A0E-4CF7-A8A6-475E1969CA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E3598CC-E04B-41A5-B11B-C8C1B9E7F3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E129C2-D259-4620-85EB-075244A5BB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AFA3A5-F7C8-4E9B-91EB-37272AEECE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3640B3-038F-474E-8FF6-EEAAF73D9D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F5EF32-E87C-4C4E-AD63-5924466324A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432B00-6C3A-4E71-9346-44161F6113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99398C-A606-46C3-98D3-91E9357289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9B7CB3-B5B5-46B0-AAC2-760D892F36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4D9FFD-1C99-4481-A827-7FF75947B0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3077BB-58D0-406C-8642-E32821DC3E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D82474-24FF-4DD0-8B60-46E15F340D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F7BDDE-B0BA-451A-9CD4-6DBC859AC8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C12895-F60B-49E1-942F-0B65E0FA5A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256E4F-C30A-4D06-8CD2-B7EC3372D8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CEB495F-6E16-4C8D-A435-9D276A0BC8C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120279-2E8D-4491-B235-29885AE15B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B4A5054-6FE6-46D0-AEB6-AEBC5A4B4A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A7A7580-D222-40C8-ADAF-AF76FEEA7FC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8FD4C4-57CD-41C3-A9FB-F297983C6C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EE1BA6-941D-41CB-A187-06854907C7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0932E9-5A30-4B30-AC36-4694ACA50B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B2271B-778D-4981-9DEB-D3768309EB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370FDA-EAA5-45EF-82DD-51D89FEAD4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9EE0F0-16D1-4CDB-BA33-3F94F242D8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D34378-6780-4458-9EAF-EE091EC3CF1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BD4371-5A49-4F43-8A3B-79C85BFF10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E7863D-038F-4C76-B54B-845C9772FC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EC6FA1D-04D2-4205-A4EF-4470E3C5B15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926129F-0CEB-4D84-9C62-BE5DB88DE5E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EB56F9D-57F4-4DBD-96DB-122B945D38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1FBC29-9C33-4DA3-B6DF-26ACB7B6E49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0C412A-D699-4E66-81DA-F323D2ED406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61EF03-17D5-4721-85E4-64484C0D0D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12F90E-8310-4577-8308-2C9DD71D14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0BCA3E7-F123-46B2-8C46-9923D9A0AF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214D042-61C3-4265-BAD3-6B6A050159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1F67C5-A846-48B3-A8BC-02548F8BCF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702808-40DE-4832-B039-D0BE56FD17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CE12FF-73A9-4020-ACE1-1F1D1BD8D04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E95BFB6-B009-4D1A-A8E7-257B0F1A0E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F168A59-8206-4C1B-94C5-2CA1E30281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A4F0690-6BFF-4996-BCBB-015B216BCFD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7FEFA7D-08A4-438A-AE35-8A07128806A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91295A9-38E9-4942-A85F-B8F9FAE88E6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11C3EC8-9192-4B6E-9804-3E2EDC9BEDC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E7801C4-4A6D-46A4-9845-417C3607640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404F479-0431-4928-B82B-F95121920E3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58955D3-0A67-43BD-9A75-951B6D4E2CF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C6A7F11-2F38-4B76-87A2-FBAD0296519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B7E0D58-A86F-4266-B862-2A0BA4261CB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0D725C1-4C10-46AE-830B-87F2B0852DD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DA41026-20C2-49A9-842B-85D225181E4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5EEC9A4-82DB-4F1F-85F3-70E5845A5CF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A5497C5-DFD3-43AE-BD88-BDF11E8C7E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B0A60FA-6007-4D66-8B18-7FAAF1869A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5F232105-7D67-4B23-818E-9F990DE74E93}"/>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7CF9E43A-C5A5-4EA2-A721-8E2B07B7C793}"/>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05C50CAB-1F64-4FEF-BA97-F18FACF178FF}"/>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ACC8EC35-BF27-4A2A-9F6B-6499F8F8D9D6}"/>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FE8B84D4-4E48-4C91-843E-DEF964D01425}"/>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322A9F82-18D9-46A8-9136-FB32D6C34874}"/>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23808768-FE83-4781-BF74-236670E35B8D}"/>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49230BA3-1752-4065-981B-47ADDE3E6BA4}"/>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EE17A9C5-0AFE-4B13-ADDC-CD1C3E1BB366}"/>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B34486B5-EC3E-4EC8-871B-E59A4BEF4506}"/>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a:extLst>
            <a:ext uri="{FF2B5EF4-FFF2-40B4-BE49-F238E27FC236}">
              <a16:creationId xmlns:a16="http://schemas.microsoft.com/office/drawing/2014/main" id="{88F1282B-6B3E-44EF-9ABB-483FFEA4459E}"/>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F783EF-DAEA-4821-BF7A-690E36E7D5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632A23-3FDA-4A4C-A276-53E7572F5B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AAA244-7B08-48C2-9543-4061B552479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2BEDCA7-D870-4D1A-A053-90AC94FC7ED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5A1E942-D6A2-414B-9847-F983C3D2EC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a:extLst>
            <a:ext uri="{FF2B5EF4-FFF2-40B4-BE49-F238E27FC236}">
              <a16:creationId xmlns:a16="http://schemas.microsoft.com/office/drawing/2014/main" id="{5C2D9DDE-B3EF-4261-9C5E-A31380231164}"/>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5" name="【図書館】&#10;有形固定資産減価償却率該当値テキスト">
          <a:extLst>
            <a:ext uri="{FF2B5EF4-FFF2-40B4-BE49-F238E27FC236}">
              <a16:creationId xmlns:a16="http://schemas.microsoft.com/office/drawing/2014/main" id="{DC2F8739-3DCC-495C-9485-7F4B46B4C2E7}"/>
            </a:ext>
          </a:extLst>
        </xdr:cNvPr>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a:extLst>
            <a:ext uri="{FF2B5EF4-FFF2-40B4-BE49-F238E27FC236}">
              <a16:creationId xmlns:a16="http://schemas.microsoft.com/office/drawing/2014/main" id="{25A15408-4155-4679-92E0-A55F1B060847}"/>
            </a:ext>
          </a:extLst>
        </xdr:cNvPr>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7" name="直線コネクタ 76">
          <a:extLst>
            <a:ext uri="{FF2B5EF4-FFF2-40B4-BE49-F238E27FC236}">
              <a16:creationId xmlns:a16="http://schemas.microsoft.com/office/drawing/2014/main" id="{F2AC0BAA-6A96-4672-97EB-D81CD48BB2A2}"/>
            </a:ext>
          </a:extLst>
        </xdr:cNvPr>
        <xdr:cNvCxnSpPr/>
      </xdr:nvCxnSpPr>
      <xdr:spPr>
        <a:xfrm>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a:extLst>
            <a:ext uri="{FF2B5EF4-FFF2-40B4-BE49-F238E27FC236}">
              <a16:creationId xmlns:a16="http://schemas.microsoft.com/office/drawing/2014/main" id="{017A609B-F67E-41FC-BC07-C540B487ED67}"/>
            </a:ext>
          </a:extLst>
        </xdr:cNvPr>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a:extLst>
            <a:ext uri="{FF2B5EF4-FFF2-40B4-BE49-F238E27FC236}">
              <a16:creationId xmlns:a16="http://schemas.microsoft.com/office/drawing/2014/main" id="{F11FCED8-1A49-4563-AEEA-5A04B3884AC7}"/>
            </a:ext>
          </a:extLst>
        </xdr:cNvPr>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a:extLst>
            <a:ext uri="{FF2B5EF4-FFF2-40B4-BE49-F238E27FC236}">
              <a16:creationId xmlns:a16="http://schemas.microsoft.com/office/drawing/2014/main" id="{4E962912-30A1-41A5-AEE1-2D7BA9BBEB7D}"/>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a:extLst>
            <a:ext uri="{FF2B5EF4-FFF2-40B4-BE49-F238E27FC236}">
              <a16:creationId xmlns:a16="http://schemas.microsoft.com/office/drawing/2014/main" id="{1E429DB1-D655-435D-BAAE-E2777BF26F2A}"/>
            </a:ext>
          </a:extLst>
        </xdr:cNvPr>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a:extLst>
            <a:ext uri="{FF2B5EF4-FFF2-40B4-BE49-F238E27FC236}">
              <a16:creationId xmlns:a16="http://schemas.microsoft.com/office/drawing/2014/main" id="{421FC304-773F-4C13-AF19-7EB58333D638}"/>
            </a:ext>
          </a:extLst>
        </xdr:cNvPr>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a:extLst>
            <a:ext uri="{FF2B5EF4-FFF2-40B4-BE49-F238E27FC236}">
              <a16:creationId xmlns:a16="http://schemas.microsoft.com/office/drawing/2014/main" id="{B6DD687F-9F11-4A47-8609-DB0D8E7A4184}"/>
            </a:ext>
          </a:extLst>
        </xdr:cNvPr>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0CFCEB36-07A7-451D-884D-8F01EC61DB6F}"/>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5" name="n_2aveValue【図書館】&#10;有形固定資産減価償却率">
          <a:extLst>
            <a:ext uri="{FF2B5EF4-FFF2-40B4-BE49-F238E27FC236}">
              <a16:creationId xmlns:a16="http://schemas.microsoft.com/office/drawing/2014/main" id="{BF74B670-5BCC-42B1-97C3-AAB116CB292C}"/>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86" name="n_3aveValue【図書館】&#10;有形固定資産減価償却率">
          <a:extLst>
            <a:ext uri="{FF2B5EF4-FFF2-40B4-BE49-F238E27FC236}">
              <a16:creationId xmlns:a16="http://schemas.microsoft.com/office/drawing/2014/main" id="{18EC4830-07D1-47C7-B9E4-5323071F8C64}"/>
            </a:ext>
          </a:extLst>
        </xdr:cNvPr>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56078</xdr:rowOff>
    </xdr:from>
    <xdr:ext cx="405111" cy="259045"/>
    <xdr:sp macro="" textlink="">
      <xdr:nvSpPr>
        <xdr:cNvPr id="87" name="n_4aveValue【図書館】&#10;有形固定資産減価償却率">
          <a:extLst>
            <a:ext uri="{FF2B5EF4-FFF2-40B4-BE49-F238E27FC236}">
              <a16:creationId xmlns:a16="http://schemas.microsoft.com/office/drawing/2014/main" id="{5248C367-7A87-42C3-A48F-E77FFAEFF068}"/>
            </a:ext>
          </a:extLst>
        </xdr:cNvPr>
        <xdr:cNvSpPr txBox="1"/>
      </xdr:nvSpPr>
      <xdr:spPr>
        <a:xfrm>
          <a:off x="9277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8" name="n_1mainValue【図書館】&#10;有形固定資産減価償却率">
          <a:extLst>
            <a:ext uri="{FF2B5EF4-FFF2-40B4-BE49-F238E27FC236}">
              <a16:creationId xmlns:a16="http://schemas.microsoft.com/office/drawing/2014/main" id="{0155E4FE-4BB5-4079-B623-869B28A72FB5}"/>
            </a:ext>
          </a:extLst>
        </xdr:cNvPr>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9" name="n_2mainValue【図書館】&#10;有形固定資産減価償却率">
          <a:extLst>
            <a:ext uri="{FF2B5EF4-FFF2-40B4-BE49-F238E27FC236}">
              <a16:creationId xmlns:a16="http://schemas.microsoft.com/office/drawing/2014/main" id="{3C567218-D7A9-41BC-A4AD-639FF4ED739D}"/>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90" name="n_3mainValue【図書館】&#10;有形固定資産減価償却率">
          <a:extLst>
            <a:ext uri="{FF2B5EF4-FFF2-40B4-BE49-F238E27FC236}">
              <a16:creationId xmlns:a16="http://schemas.microsoft.com/office/drawing/2014/main" id="{A7B712F3-D45F-4933-8818-A620DDD8D660}"/>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70049</xdr:rowOff>
    </xdr:from>
    <xdr:ext cx="405111" cy="259045"/>
    <xdr:sp macro="" textlink="">
      <xdr:nvSpPr>
        <xdr:cNvPr id="91" name="n_4mainValue【図書館】&#10;有形固定資産減価償却率">
          <a:extLst>
            <a:ext uri="{FF2B5EF4-FFF2-40B4-BE49-F238E27FC236}">
              <a16:creationId xmlns:a16="http://schemas.microsoft.com/office/drawing/2014/main" id="{DA73ECD2-FE95-4DA9-810D-B2C37F7E1747}"/>
            </a:ext>
          </a:extLst>
        </xdr:cNvPr>
        <xdr:cNvSpPr txBox="1"/>
      </xdr:nvSpPr>
      <xdr:spPr>
        <a:xfrm>
          <a:off x="927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45AD1AA-D29A-433F-82C9-38CC4AC2FD6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3318EBB-B957-46C7-A03B-97E640EE04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A5EAB84-FBDA-47D1-81EF-6F7E6F8004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17F0EDD-235D-4F0F-B813-A0C58D64E2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A8FD2E8-2BD3-4E0B-808E-C01D1A6D0A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2C4E273-EEC2-47DC-80EE-3E3F286A662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E962FF8-8BB3-4E9A-93FB-36D91FFF19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DA16B91-65C4-4DC2-851A-D8DA9C7B94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FFAD5CC-48A7-4ABF-9CFF-E77D9E6ECD4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5A80B6D-1D3E-4C21-9C39-D328B008B27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5C42B5FA-189A-4F31-A79B-785EC400CAB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63710D3F-A5C4-4F18-B8D9-E0BDBDA46A2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97B6252D-9A4D-4F14-ADDA-4BF0C15C192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1DAB347A-048E-4847-9450-BFCD63670B1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FEAA574C-C9C7-4B61-B012-B2F97EFD358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3F40C10D-5F4C-4DE0-8D09-29AF4FCD3068}"/>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318C7CA8-42E4-47FB-B7CE-58FD96FA3D4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4F06E3DA-B6D5-48AB-A28C-72CE3F087491}"/>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17496DD3-200C-494F-B993-8671DC320AE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B5D2663-4B57-4E01-ADA1-45CB95A0EA0F}"/>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F27D562A-CE02-4E4A-B392-DB1E0A7AE15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76693F7C-6E54-420D-8727-312B6A6B4CF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BD173399-4DB9-4485-B916-A8E904C4481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F2811743-6B11-4459-BEDF-ECF7E15C7DB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F3492FD4-657D-424E-8B8A-A1B109F7C99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4EBB8922-0F28-48DA-8E59-5E8327AAD042}"/>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7B794DA0-09B2-4EB6-BA73-BEABCC0B86B7}"/>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47FA91B9-9A50-4354-AEE8-5442636BDE4F}"/>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20" name="【図書館】&#10;一人当たり面積最大値テキスト">
          <a:extLst>
            <a:ext uri="{FF2B5EF4-FFF2-40B4-BE49-F238E27FC236}">
              <a16:creationId xmlns:a16="http://schemas.microsoft.com/office/drawing/2014/main" id="{9B3D0647-D205-4560-8790-80A7967E0000}"/>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21" name="直線コネクタ 120">
          <a:extLst>
            <a:ext uri="{FF2B5EF4-FFF2-40B4-BE49-F238E27FC236}">
              <a16:creationId xmlns:a16="http://schemas.microsoft.com/office/drawing/2014/main" id="{BA3E1DD0-F856-453A-ADF8-CBC711BC156C}"/>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2" name="【図書館】&#10;一人当たり面積平均値テキスト">
          <a:extLst>
            <a:ext uri="{FF2B5EF4-FFF2-40B4-BE49-F238E27FC236}">
              <a16:creationId xmlns:a16="http://schemas.microsoft.com/office/drawing/2014/main" id="{65EB851C-2DA1-4F7E-9B62-FA829E777BA2}"/>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3" name="フローチャート: 判断 122">
          <a:extLst>
            <a:ext uri="{FF2B5EF4-FFF2-40B4-BE49-F238E27FC236}">
              <a16:creationId xmlns:a16="http://schemas.microsoft.com/office/drawing/2014/main" id="{A2635EAA-20AD-4315-ABFC-7768974AF332}"/>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id="{E905E2A0-EA67-4F0A-8094-7C2885E320D0}"/>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5" name="フローチャート: 判断 124">
          <a:extLst>
            <a:ext uri="{FF2B5EF4-FFF2-40B4-BE49-F238E27FC236}">
              <a16:creationId xmlns:a16="http://schemas.microsoft.com/office/drawing/2014/main" id="{AB4AB9CD-7648-40B0-8B19-9FE92BACFD0E}"/>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6" name="フローチャート: 判断 125">
          <a:extLst>
            <a:ext uri="{FF2B5EF4-FFF2-40B4-BE49-F238E27FC236}">
              <a16:creationId xmlns:a16="http://schemas.microsoft.com/office/drawing/2014/main" id="{D81B6B2D-7D88-46F2-831E-E22E21517758}"/>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7" name="フローチャート: 判断 126">
          <a:extLst>
            <a:ext uri="{FF2B5EF4-FFF2-40B4-BE49-F238E27FC236}">
              <a16:creationId xmlns:a16="http://schemas.microsoft.com/office/drawing/2014/main" id="{B4990C76-AFA0-4004-ACA6-495DCBA32450}"/>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CEB5843-5F63-4A32-BCBB-4F94EE3BDB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B843688-BE64-4FBB-BCF9-B44B6D0FCB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C3D08D5-FF9F-44D2-A430-F033340F1E1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A80C14F-15FA-4042-A1A2-D719CF7E773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3433C73-E219-4817-812D-3924685FFC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54791</xdr:rowOff>
    </xdr:from>
    <xdr:to>
      <xdr:col>55</xdr:col>
      <xdr:colOff>50800</xdr:colOff>
      <xdr:row>40</xdr:row>
      <xdr:rowOff>156391</xdr:rowOff>
    </xdr:to>
    <xdr:sp macro="" textlink="">
      <xdr:nvSpPr>
        <xdr:cNvPr id="133" name="楕円 132">
          <a:extLst>
            <a:ext uri="{FF2B5EF4-FFF2-40B4-BE49-F238E27FC236}">
              <a16:creationId xmlns:a16="http://schemas.microsoft.com/office/drawing/2014/main" id="{1E01F126-C6A6-4D12-B816-8EC5F32AEA0C}"/>
            </a:ext>
          </a:extLst>
        </xdr:cNvPr>
        <xdr:cNvSpPr/>
      </xdr:nvSpPr>
      <xdr:spPr>
        <a:xfrm>
          <a:off x="104267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33218</xdr:rowOff>
    </xdr:from>
    <xdr:ext cx="469744" cy="259045"/>
    <xdr:sp macro="" textlink="">
      <xdr:nvSpPr>
        <xdr:cNvPr id="134" name="【図書館】&#10;一人当たり面積該当値テキスト">
          <a:extLst>
            <a:ext uri="{FF2B5EF4-FFF2-40B4-BE49-F238E27FC236}">
              <a16:creationId xmlns:a16="http://schemas.microsoft.com/office/drawing/2014/main" id="{DB78A371-F8C0-4E70-A1C4-4260E1D2ECAE}"/>
            </a:ext>
          </a:extLst>
        </xdr:cNvPr>
        <xdr:cNvSpPr txBox="1"/>
      </xdr:nvSpPr>
      <xdr:spPr>
        <a:xfrm>
          <a:off x="10515600"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35" name="楕円 134">
          <a:extLst>
            <a:ext uri="{FF2B5EF4-FFF2-40B4-BE49-F238E27FC236}">
              <a16:creationId xmlns:a16="http://schemas.microsoft.com/office/drawing/2014/main" id="{F473D59E-7566-4A9F-A79C-4F560377C960}"/>
            </a:ext>
          </a:extLst>
        </xdr:cNvPr>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105591</xdr:rowOff>
    </xdr:from>
    <xdr:to>
      <xdr:col>55</xdr:col>
      <xdr:colOff>0</xdr:colOff>
      <xdr:row>40</xdr:row>
      <xdr:rowOff>108857</xdr:rowOff>
    </xdr:to>
    <xdr:cxnSp macro="">
      <xdr:nvCxnSpPr>
        <xdr:cNvPr id="136" name="直線コネクタ 135">
          <a:extLst>
            <a:ext uri="{FF2B5EF4-FFF2-40B4-BE49-F238E27FC236}">
              <a16:creationId xmlns:a16="http://schemas.microsoft.com/office/drawing/2014/main" id="{136B07E3-F649-4DD5-BDB5-FDCFF00FE1F0}"/>
            </a:ext>
          </a:extLst>
        </xdr:cNvPr>
        <xdr:cNvCxnSpPr/>
      </xdr:nvCxnSpPr>
      <xdr:spPr>
        <a:xfrm flipV="1">
          <a:off x="9639300" y="69635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64588</xdr:rowOff>
    </xdr:from>
    <xdr:to>
      <xdr:col>46</xdr:col>
      <xdr:colOff>38100</xdr:colOff>
      <xdr:row>40</xdr:row>
      <xdr:rowOff>166188</xdr:rowOff>
    </xdr:to>
    <xdr:sp macro="" textlink="">
      <xdr:nvSpPr>
        <xdr:cNvPr id="137" name="楕円 136">
          <a:extLst>
            <a:ext uri="{FF2B5EF4-FFF2-40B4-BE49-F238E27FC236}">
              <a16:creationId xmlns:a16="http://schemas.microsoft.com/office/drawing/2014/main" id="{68DF8C12-9DB2-44E9-AA89-BF1C1C57B32C}"/>
            </a:ext>
          </a:extLst>
        </xdr:cNvPr>
        <xdr:cNvSpPr/>
      </xdr:nvSpPr>
      <xdr:spPr>
        <a:xfrm>
          <a:off x="8699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115388</xdr:rowOff>
    </xdr:to>
    <xdr:cxnSp macro="">
      <xdr:nvCxnSpPr>
        <xdr:cNvPr id="138" name="直線コネクタ 137">
          <a:extLst>
            <a:ext uri="{FF2B5EF4-FFF2-40B4-BE49-F238E27FC236}">
              <a16:creationId xmlns:a16="http://schemas.microsoft.com/office/drawing/2014/main" id="{1BF833EE-77EF-4F49-847B-EBBC84315AE6}"/>
            </a:ext>
          </a:extLst>
        </xdr:cNvPr>
        <xdr:cNvCxnSpPr/>
      </xdr:nvCxnSpPr>
      <xdr:spPr>
        <a:xfrm flipV="1">
          <a:off x="8750300" y="6966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9" name="楕円 138">
          <a:extLst>
            <a:ext uri="{FF2B5EF4-FFF2-40B4-BE49-F238E27FC236}">
              <a16:creationId xmlns:a16="http://schemas.microsoft.com/office/drawing/2014/main" id="{6E83415F-3977-4AB2-84CE-BA99C5D49524}"/>
            </a:ext>
          </a:extLst>
        </xdr:cNvPr>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115388</xdr:rowOff>
    </xdr:from>
    <xdr:to>
      <xdr:col>45</xdr:col>
      <xdr:colOff>177800</xdr:colOff>
      <xdr:row>40</xdr:row>
      <xdr:rowOff>121920</xdr:rowOff>
    </xdr:to>
    <xdr:cxnSp macro="">
      <xdr:nvCxnSpPr>
        <xdr:cNvPr id="140" name="直線コネクタ 139">
          <a:extLst>
            <a:ext uri="{FF2B5EF4-FFF2-40B4-BE49-F238E27FC236}">
              <a16:creationId xmlns:a16="http://schemas.microsoft.com/office/drawing/2014/main" id="{15AEAFCC-F913-4E3D-982C-61BD30C0DA7F}"/>
            </a:ext>
          </a:extLst>
        </xdr:cNvPr>
        <xdr:cNvCxnSpPr/>
      </xdr:nvCxnSpPr>
      <xdr:spPr>
        <a:xfrm flipV="1">
          <a:off x="7861300" y="69733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74385</xdr:rowOff>
    </xdr:from>
    <xdr:to>
      <xdr:col>36</xdr:col>
      <xdr:colOff>165100</xdr:colOff>
      <xdr:row>41</xdr:row>
      <xdr:rowOff>4535</xdr:rowOff>
    </xdr:to>
    <xdr:sp macro="" textlink="">
      <xdr:nvSpPr>
        <xdr:cNvPr id="141" name="楕円 140">
          <a:extLst>
            <a:ext uri="{FF2B5EF4-FFF2-40B4-BE49-F238E27FC236}">
              <a16:creationId xmlns:a16="http://schemas.microsoft.com/office/drawing/2014/main" id="{2A92DA18-6D4E-475E-A856-B8403E5BA7B0}"/>
            </a:ext>
          </a:extLst>
        </xdr:cNvPr>
        <xdr:cNvSpPr/>
      </xdr:nvSpPr>
      <xdr:spPr>
        <a:xfrm>
          <a:off x="6921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125185</xdr:rowOff>
    </xdr:to>
    <xdr:cxnSp macro="">
      <xdr:nvCxnSpPr>
        <xdr:cNvPr id="142" name="直線コネクタ 141">
          <a:extLst>
            <a:ext uri="{FF2B5EF4-FFF2-40B4-BE49-F238E27FC236}">
              <a16:creationId xmlns:a16="http://schemas.microsoft.com/office/drawing/2014/main" id="{9FFAA901-A639-4AAF-A13E-7626C150398A}"/>
            </a:ext>
          </a:extLst>
        </xdr:cNvPr>
        <xdr:cNvCxnSpPr/>
      </xdr:nvCxnSpPr>
      <xdr:spPr>
        <a:xfrm flipV="1">
          <a:off x="6972300" y="69799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a:extLst>
            <a:ext uri="{FF2B5EF4-FFF2-40B4-BE49-F238E27FC236}">
              <a16:creationId xmlns:a16="http://schemas.microsoft.com/office/drawing/2014/main" id="{D039E0BB-696F-4EBD-977E-E5EDD1DDBD1A}"/>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44" name="n_2aveValue【図書館】&#10;一人当たり面積">
          <a:extLst>
            <a:ext uri="{FF2B5EF4-FFF2-40B4-BE49-F238E27FC236}">
              <a16:creationId xmlns:a16="http://schemas.microsoft.com/office/drawing/2014/main" id="{0180C376-1EA3-435A-A581-D998A4FA8845}"/>
            </a:ext>
          </a:extLst>
        </xdr:cNvPr>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45" name="n_3aveValue【図書館】&#10;一人当たり面積">
          <a:extLst>
            <a:ext uri="{FF2B5EF4-FFF2-40B4-BE49-F238E27FC236}">
              <a16:creationId xmlns:a16="http://schemas.microsoft.com/office/drawing/2014/main" id="{799E09B5-FF49-4524-8819-CAD26DD18E51}"/>
            </a:ext>
          </a:extLst>
        </xdr:cNvPr>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46" name="n_4aveValue【図書館】&#10;一人当たり面積">
          <a:extLst>
            <a:ext uri="{FF2B5EF4-FFF2-40B4-BE49-F238E27FC236}">
              <a16:creationId xmlns:a16="http://schemas.microsoft.com/office/drawing/2014/main" id="{2C79844C-34E4-4829-A9D3-73D72933892D}"/>
            </a:ext>
          </a:extLst>
        </xdr:cNvPr>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150784</xdr:rowOff>
    </xdr:from>
    <xdr:ext cx="469744" cy="259045"/>
    <xdr:sp macro="" textlink="">
      <xdr:nvSpPr>
        <xdr:cNvPr id="147" name="n_1mainValue【図書館】&#10;一人当たり面積">
          <a:extLst>
            <a:ext uri="{FF2B5EF4-FFF2-40B4-BE49-F238E27FC236}">
              <a16:creationId xmlns:a16="http://schemas.microsoft.com/office/drawing/2014/main" id="{4BC76E3E-511C-4576-88B5-0C199C4FD02B}"/>
            </a:ext>
          </a:extLst>
        </xdr:cNvPr>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157315</xdr:rowOff>
    </xdr:from>
    <xdr:ext cx="469744" cy="259045"/>
    <xdr:sp macro="" textlink="">
      <xdr:nvSpPr>
        <xdr:cNvPr id="148" name="n_2mainValue【図書館】&#10;一人当たり面積">
          <a:extLst>
            <a:ext uri="{FF2B5EF4-FFF2-40B4-BE49-F238E27FC236}">
              <a16:creationId xmlns:a16="http://schemas.microsoft.com/office/drawing/2014/main" id="{8A964670-04C5-4BCD-BE9A-646D1E88EF3A}"/>
            </a:ext>
          </a:extLst>
        </xdr:cNvPr>
        <xdr:cNvSpPr txBox="1"/>
      </xdr:nvSpPr>
      <xdr:spPr>
        <a:xfrm>
          <a:off x="8515427"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49" name="n_3mainValue【図書館】&#10;一人当たり面積">
          <a:extLst>
            <a:ext uri="{FF2B5EF4-FFF2-40B4-BE49-F238E27FC236}">
              <a16:creationId xmlns:a16="http://schemas.microsoft.com/office/drawing/2014/main" id="{566D418F-DFCF-41E5-9057-DEBB48DF7A54}"/>
            </a:ext>
          </a:extLst>
        </xdr:cNvPr>
        <xdr:cNvSpPr txBox="1"/>
      </xdr:nvSpPr>
      <xdr:spPr>
        <a:xfrm>
          <a:off x="7626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167112</xdr:rowOff>
    </xdr:from>
    <xdr:ext cx="469744" cy="259045"/>
    <xdr:sp macro="" textlink="">
      <xdr:nvSpPr>
        <xdr:cNvPr id="150" name="n_4mainValue【図書館】&#10;一人当たり面積">
          <a:extLst>
            <a:ext uri="{FF2B5EF4-FFF2-40B4-BE49-F238E27FC236}">
              <a16:creationId xmlns:a16="http://schemas.microsoft.com/office/drawing/2014/main" id="{C6D17F6E-EB68-4AA9-BF40-4193D82D6A22}"/>
            </a:ext>
          </a:extLst>
        </xdr:cNvPr>
        <xdr:cNvSpPr txBox="1"/>
      </xdr:nvSpPr>
      <xdr:spPr>
        <a:xfrm>
          <a:off x="6737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C51FBE53-CC93-4B76-A589-F55C740392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B78E69FE-CBEE-4FE5-ADF8-268DAC602B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4CF16D08-F29F-447B-B70A-44620E1D44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5752D96-0C5C-4B7B-A690-1F58DC14E2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DBF976D2-6A4D-4458-A4C6-CEFE5697FB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D3B8916-969C-4D82-B066-75E13BBA656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62484C87-3074-4677-825B-877D61B9E0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7299607-0023-4F4B-AA0A-77815C58600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C661282D-BE52-4ADD-9A64-57A0FA1D1B8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31EB08CB-9BED-4A5E-8D67-D8D78D1848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85DBADDE-7B3A-47F7-A547-3AAE1F21FC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5360C772-DE36-42E1-A55B-9827F7EDBC2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8717615F-5D5B-464E-B5B5-A615F6C7A04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35004AFA-775E-4C0F-800A-A0001C7B5CD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9089DF2-6F9A-444B-B66F-E6E1666C659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77FD7ABC-B664-4833-8202-2C18384287C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DF84E4E-A3AD-4A5F-B293-4309732AD9F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B6852ECC-F8FB-495D-AEAE-529DC4D463E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DB90C505-03B7-4F24-9F6D-40440D668CD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63AB7F53-DAAD-448D-AC79-78D84F61D3F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E93B1187-22DF-4365-BBD6-7D58C813287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35BDECD-F9D5-49EA-9949-A2DF6B3BAC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43734534-6061-4469-AE02-AA538E4F8D3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703AC6D9-3A5D-49B3-B0BE-C6AD2D8CA9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1E03F25C-3006-41D2-9C9D-AB1492B96E88}"/>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7964AB6F-5003-406D-BC60-0F3D1D95BBB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3A3010E5-DB47-4810-831A-C4DEE9CE6E1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C706B196-AC1D-4F55-9673-00B7D8446F0A}"/>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9" name="直線コネクタ 178">
          <a:extLst>
            <a:ext uri="{FF2B5EF4-FFF2-40B4-BE49-F238E27FC236}">
              <a16:creationId xmlns:a16="http://schemas.microsoft.com/office/drawing/2014/main" id="{213C4E0F-8B57-4995-8787-D0CCE6402B4B}"/>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260F55E5-9806-4469-85B2-C8EBF3EE5F68}"/>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1" name="フローチャート: 判断 180">
          <a:extLst>
            <a:ext uri="{FF2B5EF4-FFF2-40B4-BE49-F238E27FC236}">
              <a16:creationId xmlns:a16="http://schemas.microsoft.com/office/drawing/2014/main" id="{17F56C52-306D-4E70-AB52-AEC188DB89E6}"/>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82" name="フローチャート: 判断 181">
          <a:extLst>
            <a:ext uri="{FF2B5EF4-FFF2-40B4-BE49-F238E27FC236}">
              <a16:creationId xmlns:a16="http://schemas.microsoft.com/office/drawing/2014/main" id="{54556453-B4B9-4B04-A58A-4A54C98D38C4}"/>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83" name="フローチャート: 判断 182">
          <a:extLst>
            <a:ext uri="{FF2B5EF4-FFF2-40B4-BE49-F238E27FC236}">
              <a16:creationId xmlns:a16="http://schemas.microsoft.com/office/drawing/2014/main" id="{964D1687-8B49-4E0E-9C13-E2AA99A236A1}"/>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4" name="フローチャート: 判断 183">
          <a:extLst>
            <a:ext uri="{FF2B5EF4-FFF2-40B4-BE49-F238E27FC236}">
              <a16:creationId xmlns:a16="http://schemas.microsoft.com/office/drawing/2014/main" id="{FF3E1BCF-54C7-4DAC-B6E6-DF450459F7FD}"/>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85" name="フローチャート: 判断 184">
          <a:extLst>
            <a:ext uri="{FF2B5EF4-FFF2-40B4-BE49-F238E27FC236}">
              <a16:creationId xmlns:a16="http://schemas.microsoft.com/office/drawing/2014/main" id="{0C7EA468-62F1-416F-9F87-555D2E620B5B}"/>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C4DCB8A-9913-4DF7-BA32-C838559056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83E993F-C691-4485-917F-172D7E135F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01E194F-A70F-425D-8279-E07A65AA117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C5C1C99-D9AE-4D30-AC99-B17F4ACA2DE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BAD33F9-2EDA-42D1-AB52-E634BD4B6B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73025</xdr:rowOff>
    </xdr:from>
    <xdr:to>
      <xdr:col>24</xdr:col>
      <xdr:colOff>114300</xdr:colOff>
      <xdr:row>62</xdr:row>
      <xdr:rowOff>3175</xdr:rowOff>
    </xdr:to>
    <xdr:sp macro="" textlink="">
      <xdr:nvSpPr>
        <xdr:cNvPr id="191" name="楕円 190">
          <a:extLst>
            <a:ext uri="{FF2B5EF4-FFF2-40B4-BE49-F238E27FC236}">
              <a16:creationId xmlns:a16="http://schemas.microsoft.com/office/drawing/2014/main" id="{38D0CFE2-E15C-4414-8258-720453AA6D15}"/>
            </a:ext>
          </a:extLst>
        </xdr:cNvPr>
        <xdr:cNvSpPr/>
      </xdr:nvSpPr>
      <xdr:spPr>
        <a:xfrm>
          <a:off x="4584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51452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41A4E186-6CFD-40E1-A26C-B9A329AE03CE}"/>
            </a:ext>
          </a:extLst>
        </xdr:cNvPr>
        <xdr:cNvSpPr txBox="1"/>
      </xdr:nvSpPr>
      <xdr:spPr>
        <a:xfrm>
          <a:off x="46736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xdr:rowOff>
    </xdr:from>
    <xdr:to>
      <xdr:col>20</xdr:col>
      <xdr:colOff>38100</xdr:colOff>
      <xdr:row>62</xdr:row>
      <xdr:rowOff>109855</xdr:rowOff>
    </xdr:to>
    <xdr:sp macro="" textlink="">
      <xdr:nvSpPr>
        <xdr:cNvPr id="193" name="楕円 192">
          <a:extLst>
            <a:ext uri="{FF2B5EF4-FFF2-40B4-BE49-F238E27FC236}">
              <a16:creationId xmlns:a16="http://schemas.microsoft.com/office/drawing/2014/main" id="{F241FCD7-0582-4450-9CB2-0203228E4563}"/>
            </a:ext>
          </a:extLst>
        </xdr:cNvPr>
        <xdr:cNvSpPr/>
      </xdr:nvSpPr>
      <xdr:spPr>
        <a:xfrm>
          <a:off x="3746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62</xdr:row>
      <xdr:rowOff>59055</xdr:rowOff>
    </xdr:to>
    <xdr:cxnSp macro="">
      <xdr:nvCxnSpPr>
        <xdr:cNvPr id="194" name="直線コネクタ 193">
          <a:extLst>
            <a:ext uri="{FF2B5EF4-FFF2-40B4-BE49-F238E27FC236}">
              <a16:creationId xmlns:a16="http://schemas.microsoft.com/office/drawing/2014/main" id="{2A3A01D0-BBD3-4F4E-8A00-3EAD1E27C35C}"/>
            </a:ext>
          </a:extLst>
        </xdr:cNvPr>
        <xdr:cNvCxnSpPr/>
      </xdr:nvCxnSpPr>
      <xdr:spPr>
        <a:xfrm flipV="1">
          <a:off x="3797300" y="10582275"/>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128270</xdr:rowOff>
    </xdr:from>
    <xdr:to>
      <xdr:col>15</xdr:col>
      <xdr:colOff>101600</xdr:colOff>
      <xdr:row>62</xdr:row>
      <xdr:rowOff>58420</xdr:rowOff>
    </xdr:to>
    <xdr:sp macro="" textlink="">
      <xdr:nvSpPr>
        <xdr:cNvPr id="195" name="楕円 194">
          <a:extLst>
            <a:ext uri="{FF2B5EF4-FFF2-40B4-BE49-F238E27FC236}">
              <a16:creationId xmlns:a16="http://schemas.microsoft.com/office/drawing/2014/main" id="{7A2729B4-E885-4C1D-BD59-6296D338B8BE}"/>
            </a:ext>
          </a:extLst>
        </xdr:cNvPr>
        <xdr:cNvSpPr/>
      </xdr:nvSpPr>
      <xdr:spPr>
        <a:xfrm>
          <a:off x="2857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xdr:rowOff>
    </xdr:from>
    <xdr:to>
      <xdr:col>19</xdr:col>
      <xdr:colOff>177800</xdr:colOff>
      <xdr:row>62</xdr:row>
      <xdr:rowOff>59055</xdr:rowOff>
    </xdr:to>
    <xdr:cxnSp macro="">
      <xdr:nvCxnSpPr>
        <xdr:cNvPr id="196" name="直線コネクタ 195">
          <a:extLst>
            <a:ext uri="{FF2B5EF4-FFF2-40B4-BE49-F238E27FC236}">
              <a16:creationId xmlns:a16="http://schemas.microsoft.com/office/drawing/2014/main" id="{0A555EAF-077D-4C9E-AF20-FD6CD3F1B27B}"/>
            </a:ext>
          </a:extLst>
        </xdr:cNvPr>
        <xdr:cNvCxnSpPr/>
      </xdr:nvCxnSpPr>
      <xdr:spPr>
        <a:xfrm>
          <a:off x="2908300" y="106375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63500</xdr:rowOff>
    </xdr:from>
    <xdr:to>
      <xdr:col>10</xdr:col>
      <xdr:colOff>165100</xdr:colOff>
      <xdr:row>62</xdr:row>
      <xdr:rowOff>165100</xdr:rowOff>
    </xdr:to>
    <xdr:sp macro="" textlink="">
      <xdr:nvSpPr>
        <xdr:cNvPr id="197" name="楕円 196">
          <a:extLst>
            <a:ext uri="{FF2B5EF4-FFF2-40B4-BE49-F238E27FC236}">
              <a16:creationId xmlns:a16="http://schemas.microsoft.com/office/drawing/2014/main" id="{447B43A2-854D-4368-B16C-8C4E3FB9C62A}"/>
            </a:ext>
          </a:extLst>
        </xdr:cNvPr>
        <xdr:cNvSpPr/>
      </xdr:nvSpPr>
      <xdr:spPr>
        <a:xfrm>
          <a:off x="196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7620</xdr:rowOff>
    </xdr:from>
    <xdr:to>
      <xdr:col>15</xdr:col>
      <xdr:colOff>50800</xdr:colOff>
      <xdr:row>62</xdr:row>
      <xdr:rowOff>114300</xdr:rowOff>
    </xdr:to>
    <xdr:cxnSp macro="">
      <xdr:nvCxnSpPr>
        <xdr:cNvPr id="198" name="直線コネクタ 197">
          <a:extLst>
            <a:ext uri="{FF2B5EF4-FFF2-40B4-BE49-F238E27FC236}">
              <a16:creationId xmlns:a16="http://schemas.microsoft.com/office/drawing/2014/main" id="{520370C5-0671-4667-B23A-0E7C3560D4B3}"/>
            </a:ext>
          </a:extLst>
        </xdr:cNvPr>
        <xdr:cNvCxnSpPr/>
      </xdr:nvCxnSpPr>
      <xdr:spPr>
        <a:xfrm flipV="1">
          <a:off x="2019300" y="10637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9" name="楕円 198">
          <a:extLst>
            <a:ext uri="{FF2B5EF4-FFF2-40B4-BE49-F238E27FC236}">
              <a16:creationId xmlns:a16="http://schemas.microsoft.com/office/drawing/2014/main" id="{BE249A15-4324-4FD1-AA7B-75BBBABC6D87}"/>
            </a:ext>
          </a:extLst>
        </xdr:cNvPr>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62</xdr:row>
      <xdr:rowOff>114300</xdr:rowOff>
    </xdr:to>
    <xdr:cxnSp macro="">
      <xdr:nvCxnSpPr>
        <xdr:cNvPr id="200" name="直線コネクタ 199">
          <a:extLst>
            <a:ext uri="{FF2B5EF4-FFF2-40B4-BE49-F238E27FC236}">
              <a16:creationId xmlns:a16="http://schemas.microsoft.com/office/drawing/2014/main" id="{3D9D435B-C840-4FF8-B345-CA6B928E5B51}"/>
            </a:ext>
          </a:extLst>
        </xdr:cNvPr>
        <xdr:cNvCxnSpPr/>
      </xdr:nvCxnSpPr>
      <xdr:spPr>
        <a:xfrm>
          <a:off x="1130300" y="10687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201" name="n_1aveValue【体育館・プール】&#10;有形固定資産減価償却率">
          <a:extLst>
            <a:ext uri="{FF2B5EF4-FFF2-40B4-BE49-F238E27FC236}">
              <a16:creationId xmlns:a16="http://schemas.microsoft.com/office/drawing/2014/main" id="{C536865E-B8A8-4A4C-B9B5-9F257651F73D}"/>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202" name="n_2aveValue【体育館・プール】&#10;有形固定資産減価償却率">
          <a:extLst>
            <a:ext uri="{FF2B5EF4-FFF2-40B4-BE49-F238E27FC236}">
              <a16:creationId xmlns:a16="http://schemas.microsoft.com/office/drawing/2014/main" id="{D83B09F9-CD5A-4710-AC32-3623C6F1F075}"/>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203" name="n_3aveValue【体育館・プール】&#10;有形固定資産減価償却率">
          <a:extLst>
            <a:ext uri="{FF2B5EF4-FFF2-40B4-BE49-F238E27FC236}">
              <a16:creationId xmlns:a16="http://schemas.microsoft.com/office/drawing/2014/main" id="{9E8F921C-BC29-4E8C-AB50-D32D0E7AE0C4}"/>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204" name="n_4aveValue【体育館・プール】&#10;有形固定資産減価償却率">
          <a:extLst>
            <a:ext uri="{FF2B5EF4-FFF2-40B4-BE49-F238E27FC236}">
              <a16:creationId xmlns:a16="http://schemas.microsoft.com/office/drawing/2014/main" id="{E16E931F-6E9C-401D-829F-BCCA37B31C40}"/>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100982</xdr:rowOff>
    </xdr:from>
    <xdr:ext cx="405111" cy="259045"/>
    <xdr:sp macro="" textlink="">
      <xdr:nvSpPr>
        <xdr:cNvPr id="205" name="n_1mainValue【体育館・プール】&#10;有形固定資産減価償却率">
          <a:extLst>
            <a:ext uri="{FF2B5EF4-FFF2-40B4-BE49-F238E27FC236}">
              <a16:creationId xmlns:a16="http://schemas.microsoft.com/office/drawing/2014/main" id="{A955D296-18BB-4B9D-AA99-2FC5B02962B7}"/>
            </a:ext>
          </a:extLst>
        </xdr:cNvPr>
        <xdr:cNvSpPr txBox="1"/>
      </xdr:nvSpPr>
      <xdr:spPr>
        <a:xfrm>
          <a:off x="35820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49547</xdr:rowOff>
    </xdr:from>
    <xdr:ext cx="405111" cy="259045"/>
    <xdr:sp macro="" textlink="">
      <xdr:nvSpPr>
        <xdr:cNvPr id="206" name="n_2mainValue【体育館・プール】&#10;有形固定資産減価償却率">
          <a:extLst>
            <a:ext uri="{FF2B5EF4-FFF2-40B4-BE49-F238E27FC236}">
              <a16:creationId xmlns:a16="http://schemas.microsoft.com/office/drawing/2014/main" id="{F9E772D4-E6EF-4399-97F5-E47EFA075FFB}"/>
            </a:ext>
          </a:extLst>
        </xdr:cNvPr>
        <xdr:cNvSpPr txBox="1"/>
      </xdr:nvSpPr>
      <xdr:spPr>
        <a:xfrm>
          <a:off x="2705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207" name="n_3mainValue【体育館・プール】&#10;有形固定資産減価償却率">
          <a:extLst>
            <a:ext uri="{FF2B5EF4-FFF2-40B4-BE49-F238E27FC236}">
              <a16:creationId xmlns:a16="http://schemas.microsoft.com/office/drawing/2014/main" id="{E735BB67-5A41-46C5-B527-8C54CDFEAB9A}"/>
            </a:ext>
          </a:extLst>
        </xdr:cNvPr>
        <xdr:cNvSpPr txBox="1"/>
      </xdr:nvSpPr>
      <xdr:spPr>
        <a:xfrm>
          <a:off x="1816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8" name="n_4mainValue【体育館・プール】&#10;有形固定資産減価償却率">
          <a:extLst>
            <a:ext uri="{FF2B5EF4-FFF2-40B4-BE49-F238E27FC236}">
              <a16:creationId xmlns:a16="http://schemas.microsoft.com/office/drawing/2014/main" id="{CBF2E671-59D8-4162-B6FA-0049A7D9822A}"/>
            </a:ext>
          </a:extLst>
        </xdr:cNvPr>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53011045-CD98-4C89-ABD9-4552479308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B9774EF-51F1-4F4B-A04F-B87E3F2737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F9B970FE-3BAA-4BA3-8E65-FD30C231CAE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DA97BDE8-9044-450D-B01B-5247FC11EE6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BDF27A56-9308-437E-8CB1-A5D78B67EAD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5D7B0272-304B-42CB-9317-A54BE1E112F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C69E97B0-FBCC-4424-B438-49109C31A0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FF4F9932-E5C2-4536-8A35-9307392280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A267339B-F5AF-48EB-9A4B-A34E6676BA9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6132097-5CA1-4A17-843A-045A5BE56E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A1CC78B1-8810-4E8F-8C49-3809CC122E8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F82FA8D2-5FE9-49BF-8B93-2F6AD105E01B}"/>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BEF2FBA-5429-4E08-922C-3A314F67C8D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BA5CBCA9-001F-4BD5-A1EC-CCAF3DC4867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a:extLst>
            <a:ext uri="{FF2B5EF4-FFF2-40B4-BE49-F238E27FC236}">
              <a16:creationId xmlns:a16="http://schemas.microsoft.com/office/drawing/2014/main" id="{0241C2B0-4D2C-40D1-9010-4B59402E75B1}"/>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a:extLst>
            <a:ext uri="{FF2B5EF4-FFF2-40B4-BE49-F238E27FC236}">
              <a16:creationId xmlns:a16="http://schemas.microsoft.com/office/drawing/2014/main" id="{F474CEF3-15C6-4F4C-BBB4-3A76AB1A1924}"/>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3816D6D-FEBD-49A2-B6C3-A333911387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1C3A2716-6317-4963-BD7D-EF120A8C4FE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2A082414-9819-4ADE-B492-176CB19D9EA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28" name="直線コネクタ 227">
          <a:extLst>
            <a:ext uri="{FF2B5EF4-FFF2-40B4-BE49-F238E27FC236}">
              <a16:creationId xmlns:a16="http://schemas.microsoft.com/office/drawing/2014/main" id="{032938FD-4D7B-4E9B-822B-99CBE2707DA0}"/>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9" name="【体育館・プール】&#10;一人当たり面積最小値テキスト">
          <a:extLst>
            <a:ext uri="{FF2B5EF4-FFF2-40B4-BE49-F238E27FC236}">
              <a16:creationId xmlns:a16="http://schemas.microsoft.com/office/drawing/2014/main" id="{A6C64087-D2C2-4119-8C33-058A68C264E5}"/>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30" name="直線コネクタ 229">
          <a:extLst>
            <a:ext uri="{FF2B5EF4-FFF2-40B4-BE49-F238E27FC236}">
              <a16:creationId xmlns:a16="http://schemas.microsoft.com/office/drawing/2014/main" id="{03EA6EB4-B643-4FE5-9653-628B496A36D1}"/>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31" name="【体育館・プール】&#10;一人当たり面積最大値テキスト">
          <a:extLst>
            <a:ext uri="{FF2B5EF4-FFF2-40B4-BE49-F238E27FC236}">
              <a16:creationId xmlns:a16="http://schemas.microsoft.com/office/drawing/2014/main" id="{3FC392CC-16CF-43DA-A4E9-5F0889E861D4}"/>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32" name="直線コネクタ 231">
          <a:extLst>
            <a:ext uri="{FF2B5EF4-FFF2-40B4-BE49-F238E27FC236}">
              <a16:creationId xmlns:a16="http://schemas.microsoft.com/office/drawing/2014/main" id="{B28A4AC0-622E-4009-89D1-8B16D9F25A66}"/>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33" name="【体育館・プール】&#10;一人当たり面積平均値テキスト">
          <a:extLst>
            <a:ext uri="{FF2B5EF4-FFF2-40B4-BE49-F238E27FC236}">
              <a16:creationId xmlns:a16="http://schemas.microsoft.com/office/drawing/2014/main" id="{B0C0AC88-4D1B-40D7-8B09-18EFA72242BB}"/>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34" name="フローチャート: 判断 233">
          <a:extLst>
            <a:ext uri="{FF2B5EF4-FFF2-40B4-BE49-F238E27FC236}">
              <a16:creationId xmlns:a16="http://schemas.microsoft.com/office/drawing/2014/main" id="{9966AA61-2090-4E71-BB8D-B6C90B6DBEB5}"/>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35" name="フローチャート: 判断 234">
          <a:extLst>
            <a:ext uri="{FF2B5EF4-FFF2-40B4-BE49-F238E27FC236}">
              <a16:creationId xmlns:a16="http://schemas.microsoft.com/office/drawing/2014/main" id="{DCC4079B-6D48-4D9B-ADE1-C061FBC20B73}"/>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36" name="フローチャート: 判断 235">
          <a:extLst>
            <a:ext uri="{FF2B5EF4-FFF2-40B4-BE49-F238E27FC236}">
              <a16:creationId xmlns:a16="http://schemas.microsoft.com/office/drawing/2014/main" id="{A089FA22-52DC-407A-94FC-F3585DEB023A}"/>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37" name="フローチャート: 判断 236">
          <a:extLst>
            <a:ext uri="{FF2B5EF4-FFF2-40B4-BE49-F238E27FC236}">
              <a16:creationId xmlns:a16="http://schemas.microsoft.com/office/drawing/2014/main" id="{F8238A12-F703-4078-A156-81A0DCE80E99}"/>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38" name="フローチャート: 判断 237">
          <a:extLst>
            <a:ext uri="{FF2B5EF4-FFF2-40B4-BE49-F238E27FC236}">
              <a16:creationId xmlns:a16="http://schemas.microsoft.com/office/drawing/2014/main" id="{8AB45B18-3951-4B9F-9807-C338016DAAC0}"/>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1317D2F-B575-40F7-A2AB-91CCA7F349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7582F05-2956-4050-8D90-826A3ED61C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E049405-899E-4614-8AFF-14BC1C339C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1E0663D-78DA-4CAA-B508-3861EF83C8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BAB93C0-A11D-44F7-B426-AFB94BB463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85217</xdr:rowOff>
    </xdr:from>
    <xdr:to>
      <xdr:col>55</xdr:col>
      <xdr:colOff>50800</xdr:colOff>
      <xdr:row>62</xdr:row>
      <xdr:rowOff>15367</xdr:rowOff>
    </xdr:to>
    <xdr:sp macro="" textlink="">
      <xdr:nvSpPr>
        <xdr:cNvPr id="244" name="楕円 243">
          <a:extLst>
            <a:ext uri="{FF2B5EF4-FFF2-40B4-BE49-F238E27FC236}">
              <a16:creationId xmlns:a16="http://schemas.microsoft.com/office/drawing/2014/main" id="{4D4C9EFF-E01A-418F-AA57-7182D6095173}"/>
            </a:ext>
          </a:extLst>
        </xdr:cNvPr>
        <xdr:cNvSpPr/>
      </xdr:nvSpPr>
      <xdr:spPr>
        <a:xfrm>
          <a:off x="10426700" y="1054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63644</xdr:rowOff>
    </xdr:from>
    <xdr:ext cx="469744" cy="259045"/>
    <xdr:sp macro="" textlink="">
      <xdr:nvSpPr>
        <xdr:cNvPr id="245" name="【体育館・プール】&#10;一人当たり面積該当値テキスト">
          <a:extLst>
            <a:ext uri="{FF2B5EF4-FFF2-40B4-BE49-F238E27FC236}">
              <a16:creationId xmlns:a16="http://schemas.microsoft.com/office/drawing/2014/main" id="{679EE08B-FCD2-4A1B-90A5-B14D8F4064B7}"/>
            </a:ext>
          </a:extLst>
        </xdr:cNvPr>
        <xdr:cNvSpPr txBox="1"/>
      </xdr:nvSpPr>
      <xdr:spPr>
        <a:xfrm>
          <a:off x="10515600" y="1052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89789</xdr:rowOff>
    </xdr:from>
    <xdr:to>
      <xdr:col>50</xdr:col>
      <xdr:colOff>165100</xdr:colOff>
      <xdr:row>62</xdr:row>
      <xdr:rowOff>19939</xdr:rowOff>
    </xdr:to>
    <xdr:sp macro="" textlink="">
      <xdr:nvSpPr>
        <xdr:cNvPr id="246" name="楕円 245">
          <a:extLst>
            <a:ext uri="{FF2B5EF4-FFF2-40B4-BE49-F238E27FC236}">
              <a16:creationId xmlns:a16="http://schemas.microsoft.com/office/drawing/2014/main" id="{DEC841D8-1518-4EBF-B0BB-102C3E2EC8FA}"/>
            </a:ext>
          </a:extLst>
        </xdr:cNvPr>
        <xdr:cNvSpPr/>
      </xdr:nvSpPr>
      <xdr:spPr>
        <a:xfrm>
          <a:off x="9588500" y="1054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136017</xdr:rowOff>
    </xdr:from>
    <xdr:to>
      <xdr:col>55</xdr:col>
      <xdr:colOff>0</xdr:colOff>
      <xdr:row>61</xdr:row>
      <xdr:rowOff>140589</xdr:rowOff>
    </xdr:to>
    <xdr:cxnSp macro="">
      <xdr:nvCxnSpPr>
        <xdr:cNvPr id="247" name="直線コネクタ 246">
          <a:extLst>
            <a:ext uri="{FF2B5EF4-FFF2-40B4-BE49-F238E27FC236}">
              <a16:creationId xmlns:a16="http://schemas.microsoft.com/office/drawing/2014/main" id="{639A9225-0261-4C59-A34C-71CA7C79DA96}"/>
            </a:ext>
          </a:extLst>
        </xdr:cNvPr>
        <xdr:cNvCxnSpPr/>
      </xdr:nvCxnSpPr>
      <xdr:spPr>
        <a:xfrm flipV="1">
          <a:off x="9639300" y="1059446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94361</xdr:rowOff>
    </xdr:from>
    <xdr:to>
      <xdr:col>46</xdr:col>
      <xdr:colOff>38100</xdr:colOff>
      <xdr:row>62</xdr:row>
      <xdr:rowOff>24511</xdr:rowOff>
    </xdr:to>
    <xdr:sp macro="" textlink="">
      <xdr:nvSpPr>
        <xdr:cNvPr id="248" name="楕円 247">
          <a:extLst>
            <a:ext uri="{FF2B5EF4-FFF2-40B4-BE49-F238E27FC236}">
              <a16:creationId xmlns:a16="http://schemas.microsoft.com/office/drawing/2014/main" id="{58F8D6F7-A72C-426F-BF75-92C82C623BDC}"/>
            </a:ext>
          </a:extLst>
        </xdr:cNvPr>
        <xdr:cNvSpPr/>
      </xdr:nvSpPr>
      <xdr:spPr>
        <a:xfrm>
          <a:off x="8699500" y="105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140589</xdr:rowOff>
    </xdr:from>
    <xdr:to>
      <xdr:col>50</xdr:col>
      <xdr:colOff>114300</xdr:colOff>
      <xdr:row>61</xdr:row>
      <xdr:rowOff>145161</xdr:rowOff>
    </xdr:to>
    <xdr:cxnSp macro="">
      <xdr:nvCxnSpPr>
        <xdr:cNvPr id="249" name="直線コネクタ 248">
          <a:extLst>
            <a:ext uri="{FF2B5EF4-FFF2-40B4-BE49-F238E27FC236}">
              <a16:creationId xmlns:a16="http://schemas.microsoft.com/office/drawing/2014/main" id="{267C41D3-F5FF-41B5-AA92-FD9E8EE748FC}"/>
            </a:ext>
          </a:extLst>
        </xdr:cNvPr>
        <xdr:cNvCxnSpPr/>
      </xdr:nvCxnSpPr>
      <xdr:spPr>
        <a:xfrm flipV="1">
          <a:off x="8750300" y="1059903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13780</xdr:rowOff>
    </xdr:from>
    <xdr:to>
      <xdr:col>41</xdr:col>
      <xdr:colOff>101600</xdr:colOff>
      <xdr:row>62</xdr:row>
      <xdr:rowOff>115380</xdr:rowOff>
    </xdr:to>
    <xdr:sp macro="" textlink="">
      <xdr:nvSpPr>
        <xdr:cNvPr id="250" name="楕円 249">
          <a:extLst>
            <a:ext uri="{FF2B5EF4-FFF2-40B4-BE49-F238E27FC236}">
              <a16:creationId xmlns:a16="http://schemas.microsoft.com/office/drawing/2014/main" id="{B7EC6773-8878-4585-BFB8-D215D2BE4B7F}"/>
            </a:ext>
          </a:extLst>
        </xdr:cNvPr>
        <xdr:cNvSpPr/>
      </xdr:nvSpPr>
      <xdr:spPr>
        <a:xfrm>
          <a:off x="7810500" y="106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145161</xdr:rowOff>
    </xdr:from>
    <xdr:to>
      <xdr:col>45</xdr:col>
      <xdr:colOff>177800</xdr:colOff>
      <xdr:row>62</xdr:row>
      <xdr:rowOff>64580</xdr:rowOff>
    </xdr:to>
    <xdr:cxnSp macro="">
      <xdr:nvCxnSpPr>
        <xdr:cNvPr id="251" name="直線コネクタ 250">
          <a:extLst>
            <a:ext uri="{FF2B5EF4-FFF2-40B4-BE49-F238E27FC236}">
              <a16:creationId xmlns:a16="http://schemas.microsoft.com/office/drawing/2014/main" id="{935E1FE3-D8F8-4A7D-86E3-89BD9C0D6B64}"/>
            </a:ext>
          </a:extLst>
        </xdr:cNvPr>
        <xdr:cNvCxnSpPr/>
      </xdr:nvCxnSpPr>
      <xdr:spPr>
        <a:xfrm flipV="1">
          <a:off x="7861300" y="10603611"/>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16637</xdr:rowOff>
    </xdr:from>
    <xdr:to>
      <xdr:col>36</xdr:col>
      <xdr:colOff>165100</xdr:colOff>
      <xdr:row>62</xdr:row>
      <xdr:rowOff>118237</xdr:rowOff>
    </xdr:to>
    <xdr:sp macro="" textlink="">
      <xdr:nvSpPr>
        <xdr:cNvPr id="252" name="楕円 251">
          <a:extLst>
            <a:ext uri="{FF2B5EF4-FFF2-40B4-BE49-F238E27FC236}">
              <a16:creationId xmlns:a16="http://schemas.microsoft.com/office/drawing/2014/main" id="{A9206639-3476-400E-8439-3ABF75277576}"/>
            </a:ext>
          </a:extLst>
        </xdr:cNvPr>
        <xdr:cNvSpPr/>
      </xdr:nvSpPr>
      <xdr:spPr>
        <a:xfrm>
          <a:off x="6921500" y="106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64580</xdr:rowOff>
    </xdr:from>
    <xdr:to>
      <xdr:col>41</xdr:col>
      <xdr:colOff>50800</xdr:colOff>
      <xdr:row>62</xdr:row>
      <xdr:rowOff>67437</xdr:rowOff>
    </xdr:to>
    <xdr:cxnSp macro="">
      <xdr:nvCxnSpPr>
        <xdr:cNvPr id="253" name="直線コネクタ 252">
          <a:extLst>
            <a:ext uri="{FF2B5EF4-FFF2-40B4-BE49-F238E27FC236}">
              <a16:creationId xmlns:a16="http://schemas.microsoft.com/office/drawing/2014/main" id="{F9985577-CA09-4685-A469-55661169CF07}"/>
            </a:ext>
          </a:extLst>
        </xdr:cNvPr>
        <xdr:cNvCxnSpPr/>
      </xdr:nvCxnSpPr>
      <xdr:spPr>
        <a:xfrm flipV="1">
          <a:off x="6972300" y="1069448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54" name="n_1aveValue【体育館・プール】&#10;一人当たり面積">
          <a:extLst>
            <a:ext uri="{FF2B5EF4-FFF2-40B4-BE49-F238E27FC236}">
              <a16:creationId xmlns:a16="http://schemas.microsoft.com/office/drawing/2014/main" id="{ADD4550D-B494-4A02-B562-E819D4D9B69E}"/>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55" name="n_2aveValue【体育館・プール】&#10;一人当たり面積">
          <a:extLst>
            <a:ext uri="{FF2B5EF4-FFF2-40B4-BE49-F238E27FC236}">
              <a16:creationId xmlns:a16="http://schemas.microsoft.com/office/drawing/2014/main" id="{B206F120-5B0D-4261-A8ED-E9356BFFC7B2}"/>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56" name="n_3aveValue【体育館・プール】&#10;一人当たり面積">
          <a:extLst>
            <a:ext uri="{FF2B5EF4-FFF2-40B4-BE49-F238E27FC236}">
              <a16:creationId xmlns:a16="http://schemas.microsoft.com/office/drawing/2014/main" id="{F457DDC7-76FE-43CB-B703-D8E8FCBC9172}"/>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57" name="n_4aveValue【体育館・プール】&#10;一人当たり面積">
          <a:extLst>
            <a:ext uri="{FF2B5EF4-FFF2-40B4-BE49-F238E27FC236}">
              <a16:creationId xmlns:a16="http://schemas.microsoft.com/office/drawing/2014/main" id="{4F22D481-4539-47C7-B88F-A12E1C85A344}"/>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11066</xdr:rowOff>
    </xdr:from>
    <xdr:ext cx="469744" cy="259045"/>
    <xdr:sp macro="" textlink="">
      <xdr:nvSpPr>
        <xdr:cNvPr id="258" name="n_1mainValue【体育館・プール】&#10;一人当たり面積">
          <a:extLst>
            <a:ext uri="{FF2B5EF4-FFF2-40B4-BE49-F238E27FC236}">
              <a16:creationId xmlns:a16="http://schemas.microsoft.com/office/drawing/2014/main" id="{95822AD0-FB85-4F7A-9AA4-EE05BDFC9B85}"/>
            </a:ext>
          </a:extLst>
        </xdr:cNvPr>
        <xdr:cNvSpPr txBox="1"/>
      </xdr:nvSpPr>
      <xdr:spPr>
        <a:xfrm>
          <a:off x="9391727" y="1064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15638</xdr:rowOff>
    </xdr:from>
    <xdr:ext cx="469744" cy="259045"/>
    <xdr:sp macro="" textlink="">
      <xdr:nvSpPr>
        <xdr:cNvPr id="259" name="n_2mainValue【体育館・プール】&#10;一人当たり面積">
          <a:extLst>
            <a:ext uri="{FF2B5EF4-FFF2-40B4-BE49-F238E27FC236}">
              <a16:creationId xmlns:a16="http://schemas.microsoft.com/office/drawing/2014/main" id="{8D9DCD06-060C-42F5-B027-8D2CA61C621F}"/>
            </a:ext>
          </a:extLst>
        </xdr:cNvPr>
        <xdr:cNvSpPr txBox="1"/>
      </xdr:nvSpPr>
      <xdr:spPr>
        <a:xfrm>
          <a:off x="8515427" y="1064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106507</xdr:rowOff>
    </xdr:from>
    <xdr:ext cx="469744" cy="259045"/>
    <xdr:sp macro="" textlink="">
      <xdr:nvSpPr>
        <xdr:cNvPr id="260" name="n_3mainValue【体育館・プール】&#10;一人当たり面積">
          <a:extLst>
            <a:ext uri="{FF2B5EF4-FFF2-40B4-BE49-F238E27FC236}">
              <a16:creationId xmlns:a16="http://schemas.microsoft.com/office/drawing/2014/main" id="{74FBF8CD-2F1D-4A0B-942C-3C85CF8C2A5C}"/>
            </a:ext>
          </a:extLst>
        </xdr:cNvPr>
        <xdr:cNvSpPr txBox="1"/>
      </xdr:nvSpPr>
      <xdr:spPr>
        <a:xfrm>
          <a:off x="7626427" y="107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109364</xdr:rowOff>
    </xdr:from>
    <xdr:ext cx="469744" cy="259045"/>
    <xdr:sp macro="" textlink="">
      <xdr:nvSpPr>
        <xdr:cNvPr id="261" name="n_4mainValue【体育館・プール】&#10;一人当たり面積">
          <a:extLst>
            <a:ext uri="{FF2B5EF4-FFF2-40B4-BE49-F238E27FC236}">
              <a16:creationId xmlns:a16="http://schemas.microsoft.com/office/drawing/2014/main" id="{A64D55B4-BAA8-475C-884D-F2D8F01AEFAC}"/>
            </a:ext>
          </a:extLst>
        </xdr:cNvPr>
        <xdr:cNvSpPr txBox="1"/>
      </xdr:nvSpPr>
      <xdr:spPr>
        <a:xfrm>
          <a:off x="6737427" y="1073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3D86843-D7AF-43DC-84E6-0C8383D8FE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AF8C5DA9-AB6B-46D4-A7C1-BD379A4471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27FD26B-A690-472A-847A-EFA5866AEC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874D66B-EB99-4B45-BC3F-3B3D9FFD8D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7370E4C-AE5E-4BB5-AC53-755BAAD861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C89B2AE-1684-453B-BA6B-A42F169809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E5078EB-0211-46E2-BD39-FC3B1624A2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265CCC1-E7D1-48BD-8CC4-D366A0BD3A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6019146-169E-4AA2-AF36-59924D2C48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8D15238-B796-4DFC-9E22-FEBAA648F3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DE5CB38-E13B-4DC4-9BA1-82BEFA20CF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9FD4230-8EDB-4086-A13C-CF1CDFB5CA1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E0E2C213-F6B9-425C-8BE8-D8DE349DEC4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8D6835B2-A32C-4DE5-851B-5A38669D2A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8792BF40-B344-42E0-8008-E219AC4D402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250DC5FC-8633-4630-8C9F-5734728EF9C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E7F2E4-C583-4850-8632-96723E32C1B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B10E6730-B345-452D-B8E8-F7EBFA5D45E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50CFDCA2-D67C-43F6-BA5C-05DFF9C62F6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94BC5526-FC35-40A9-B4DF-6756376BAA9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BF2BF6B-9192-4C51-B900-25FFEB071BE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CBE429C8-38EE-4F9B-B830-E1E0909DCC8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21EF8845-EDD4-4857-8B4F-DED1C31F254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9A853776-1635-4D09-B984-58697D7B01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363D5BBE-7BE1-4121-8782-BF79C2B15861}"/>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3C576F50-B52E-4B80-A960-6A898964155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5B027F13-4153-4D3E-94CC-F40CC012721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9C6B9554-1FA2-44A2-9D86-45CC0D0818FC}"/>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0" name="直線コネクタ 289">
          <a:extLst>
            <a:ext uri="{FF2B5EF4-FFF2-40B4-BE49-F238E27FC236}">
              <a16:creationId xmlns:a16="http://schemas.microsoft.com/office/drawing/2014/main" id="{4C567C53-90F9-4A10-B71F-9D956581A871}"/>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BB06E3A2-64F3-421E-A238-E5A091A905D2}"/>
            </a:ext>
          </a:extLst>
        </xdr:cNvPr>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2" name="フローチャート: 判断 291">
          <a:extLst>
            <a:ext uri="{FF2B5EF4-FFF2-40B4-BE49-F238E27FC236}">
              <a16:creationId xmlns:a16="http://schemas.microsoft.com/office/drawing/2014/main" id="{E73CAC53-0937-4121-8A55-7B40C09D6045}"/>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93" name="フローチャート: 判断 292">
          <a:extLst>
            <a:ext uri="{FF2B5EF4-FFF2-40B4-BE49-F238E27FC236}">
              <a16:creationId xmlns:a16="http://schemas.microsoft.com/office/drawing/2014/main" id="{DC551589-9811-4606-A888-3834CC3ACE2F}"/>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a:extLst>
            <a:ext uri="{FF2B5EF4-FFF2-40B4-BE49-F238E27FC236}">
              <a16:creationId xmlns:a16="http://schemas.microsoft.com/office/drawing/2014/main" id="{ED68F129-BCF4-484D-940F-51F57C17BDCA}"/>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95" name="フローチャート: 判断 294">
          <a:extLst>
            <a:ext uri="{FF2B5EF4-FFF2-40B4-BE49-F238E27FC236}">
              <a16:creationId xmlns:a16="http://schemas.microsoft.com/office/drawing/2014/main" id="{D927FAFA-085B-43BA-8E29-506177587CF2}"/>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96" name="フローチャート: 判断 295">
          <a:extLst>
            <a:ext uri="{FF2B5EF4-FFF2-40B4-BE49-F238E27FC236}">
              <a16:creationId xmlns:a16="http://schemas.microsoft.com/office/drawing/2014/main" id="{DDE2DFC4-E86B-40EC-A340-59A2D7E15D2A}"/>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4E10CA8-DDDB-491E-B179-B6AE077EAA3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FBC9814-823C-4530-B0AC-CF51AA7D13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CB9DC8A-E1A4-4561-BC31-6B0CE45221E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0B66E2A-8E14-495E-85D6-A7790D756B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A50CB93-9F4C-4E1B-9226-AF40AFA661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302" name="楕円 301">
          <a:extLst>
            <a:ext uri="{FF2B5EF4-FFF2-40B4-BE49-F238E27FC236}">
              <a16:creationId xmlns:a16="http://schemas.microsoft.com/office/drawing/2014/main" id="{C70B0E60-716F-42ED-AAA1-27F5830C6E45}"/>
            </a:ext>
          </a:extLst>
        </xdr:cNvPr>
        <xdr:cNvSpPr/>
      </xdr:nvSpPr>
      <xdr:spPr>
        <a:xfrm>
          <a:off x="4584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251B127E-DBA6-4DCC-B388-A41FDCACD873}"/>
            </a:ext>
          </a:extLst>
        </xdr:cNvPr>
        <xdr:cNvSpPr txBox="1"/>
      </xdr:nvSpPr>
      <xdr:spPr>
        <a:xfrm>
          <a:off x="4673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141605</xdr:rowOff>
    </xdr:from>
    <xdr:to>
      <xdr:col>20</xdr:col>
      <xdr:colOff>38100</xdr:colOff>
      <xdr:row>80</xdr:row>
      <xdr:rowOff>71755</xdr:rowOff>
    </xdr:to>
    <xdr:sp macro="" textlink="">
      <xdr:nvSpPr>
        <xdr:cNvPr id="304" name="楕円 303">
          <a:extLst>
            <a:ext uri="{FF2B5EF4-FFF2-40B4-BE49-F238E27FC236}">
              <a16:creationId xmlns:a16="http://schemas.microsoft.com/office/drawing/2014/main" id="{EB316A83-C511-4734-B745-B3C3DEDA7851}"/>
            </a:ext>
          </a:extLst>
        </xdr:cNvPr>
        <xdr:cNvSpPr/>
      </xdr:nvSpPr>
      <xdr:spPr>
        <a:xfrm>
          <a:off x="3746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20955</xdr:rowOff>
    </xdr:from>
    <xdr:to>
      <xdr:col>24</xdr:col>
      <xdr:colOff>63500</xdr:colOff>
      <xdr:row>80</xdr:row>
      <xdr:rowOff>114300</xdr:rowOff>
    </xdr:to>
    <xdr:cxnSp macro="">
      <xdr:nvCxnSpPr>
        <xdr:cNvPr id="305" name="直線コネクタ 304">
          <a:extLst>
            <a:ext uri="{FF2B5EF4-FFF2-40B4-BE49-F238E27FC236}">
              <a16:creationId xmlns:a16="http://schemas.microsoft.com/office/drawing/2014/main" id="{8E9DF414-041F-4A17-8D33-6572C813442C}"/>
            </a:ext>
          </a:extLst>
        </xdr:cNvPr>
        <xdr:cNvCxnSpPr/>
      </xdr:nvCxnSpPr>
      <xdr:spPr>
        <a:xfrm>
          <a:off x="3797300" y="1373695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107314</xdr:rowOff>
    </xdr:from>
    <xdr:to>
      <xdr:col>15</xdr:col>
      <xdr:colOff>101600</xdr:colOff>
      <xdr:row>80</xdr:row>
      <xdr:rowOff>37464</xdr:rowOff>
    </xdr:to>
    <xdr:sp macro="" textlink="">
      <xdr:nvSpPr>
        <xdr:cNvPr id="306" name="楕円 305">
          <a:extLst>
            <a:ext uri="{FF2B5EF4-FFF2-40B4-BE49-F238E27FC236}">
              <a16:creationId xmlns:a16="http://schemas.microsoft.com/office/drawing/2014/main" id="{33F9B7A5-7600-41DF-8E13-60F4E4D4D076}"/>
            </a:ext>
          </a:extLst>
        </xdr:cNvPr>
        <xdr:cNvSpPr/>
      </xdr:nvSpPr>
      <xdr:spPr>
        <a:xfrm>
          <a:off x="2857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158114</xdr:rowOff>
    </xdr:from>
    <xdr:to>
      <xdr:col>19</xdr:col>
      <xdr:colOff>177800</xdr:colOff>
      <xdr:row>80</xdr:row>
      <xdr:rowOff>20955</xdr:rowOff>
    </xdr:to>
    <xdr:cxnSp macro="">
      <xdr:nvCxnSpPr>
        <xdr:cNvPr id="307" name="直線コネクタ 306">
          <a:extLst>
            <a:ext uri="{FF2B5EF4-FFF2-40B4-BE49-F238E27FC236}">
              <a16:creationId xmlns:a16="http://schemas.microsoft.com/office/drawing/2014/main" id="{36FBBE54-D1C2-4218-A83F-1C699CD08022}"/>
            </a:ext>
          </a:extLst>
        </xdr:cNvPr>
        <xdr:cNvCxnSpPr/>
      </xdr:nvCxnSpPr>
      <xdr:spPr>
        <a:xfrm>
          <a:off x="2908300" y="137026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71120</xdr:rowOff>
    </xdr:from>
    <xdr:to>
      <xdr:col>10</xdr:col>
      <xdr:colOff>165100</xdr:colOff>
      <xdr:row>80</xdr:row>
      <xdr:rowOff>1270</xdr:rowOff>
    </xdr:to>
    <xdr:sp macro="" textlink="">
      <xdr:nvSpPr>
        <xdr:cNvPr id="308" name="楕円 307">
          <a:extLst>
            <a:ext uri="{FF2B5EF4-FFF2-40B4-BE49-F238E27FC236}">
              <a16:creationId xmlns:a16="http://schemas.microsoft.com/office/drawing/2014/main" id="{04BEE4C8-9C59-4F2F-9FC6-B63E85B5CC52}"/>
            </a:ext>
          </a:extLst>
        </xdr:cNvPr>
        <xdr:cNvSpPr/>
      </xdr:nvSpPr>
      <xdr:spPr>
        <a:xfrm>
          <a:off x="1968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121920</xdr:rowOff>
    </xdr:from>
    <xdr:to>
      <xdr:col>15</xdr:col>
      <xdr:colOff>50800</xdr:colOff>
      <xdr:row>79</xdr:row>
      <xdr:rowOff>158114</xdr:rowOff>
    </xdr:to>
    <xdr:cxnSp macro="">
      <xdr:nvCxnSpPr>
        <xdr:cNvPr id="309" name="直線コネクタ 308">
          <a:extLst>
            <a:ext uri="{FF2B5EF4-FFF2-40B4-BE49-F238E27FC236}">
              <a16:creationId xmlns:a16="http://schemas.microsoft.com/office/drawing/2014/main" id="{6F381A08-7DF6-4185-89C0-697D80B2B58C}"/>
            </a:ext>
          </a:extLst>
        </xdr:cNvPr>
        <xdr:cNvCxnSpPr/>
      </xdr:nvCxnSpPr>
      <xdr:spPr>
        <a:xfrm>
          <a:off x="2019300" y="136664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33020</xdr:rowOff>
    </xdr:from>
    <xdr:to>
      <xdr:col>6</xdr:col>
      <xdr:colOff>38100</xdr:colOff>
      <xdr:row>79</xdr:row>
      <xdr:rowOff>134620</xdr:rowOff>
    </xdr:to>
    <xdr:sp macro="" textlink="">
      <xdr:nvSpPr>
        <xdr:cNvPr id="310" name="楕円 309">
          <a:extLst>
            <a:ext uri="{FF2B5EF4-FFF2-40B4-BE49-F238E27FC236}">
              <a16:creationId xmlns:a16="http://schemas.microsoft.com/office/drawing/2014/main" id="{F368980B-1A3C-4C65-9EA1-45F0751828FE}"/>
            </a:ext>
          </a:extLst>
        </xdr:cNvPr>
        <xdr:cNvSpPr/>
      </xdr:nvSpPr>
      <xdr:spPr>
        <a:xfrm>
          <a:off x="1079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83820</xdr:rowOff>
    </xdr:from>
    <xdr:to>
      <xdr:col>10</xdr:col>
      <xdr:colOff>114300</xdr:colOff>
      <xdr:row>79</xdr:row>
      <xdr:rowOff>121920</xdr:rowOff>
    </xdr:to>
    <xdr:cxnSp macro="">
      <xdr:nvCxnSpPr>
        <xdr:cNvPr id="311" name="直線コネクタ 310">
          <a:extLst>
            <a:ext uri="{FF2B5EF4-FFF2-40B4-BE49-F238E27FC236}">
              <a16:creationId xmlns:a16="http://schemas.microsoft.com/office/drawing/2014/main" id="{F6AC4C5A-1B95-488F-9478-E2FE3535E119}"/>
            </a:ext>
          </a:extLst>
        </xdr:cNvPr>
        <xdr:cNvCxnSpPr/>
      </xdr:nvCxnSpPr>
      <xdr:spPr>
        <a:xfrm>
          <a:off x="1130300" y="13628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312" name="n_1aveValue【福祉施設】&#10;有形固定資産減価償却率">
          <a:extLst>
            <a:ext uri="{FF2B5EF4-FFF2-40B4-BE49-F238E27FC236}">
              <a16:creationId xmlns:a16="http://schemas.microsoft.com/office/drawing/2014/main" id="{B46EFC72-7080-4B3E-BDA5-D415770E504D}"/>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3" name="n_2aveValue【福祉施設】&#10;有形固定資産減価償却率">
          <a:extLst>
            <a:ext uri="{FF2B5EF4-FFF2-40B4-BE49-F238E27FC236}">
              <a16:creationId xmlns:a16="http://schemas.microsoft.com/office/drawing/2014/main" id="{A8073FC0-85F0-4238-9F46-4496E1ED7C4D}"/>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314" name="n_3aveValue【福祉施設】&#10;有形固定資産減価償却率">
          <a:extLst>
            <a:ext uri="{FF2B5EF4-FFF2-40B4-BE49-F238E27FC236}">
              <a16:creationId xmlns:a16="http://schemas.microsoft.com/office/drawing/2014/main" id="{400D1548-7520-41E8-AEFD-83A0F996965E}"/>
            </a:ext>
          </a:extLst>
        </xdr:cNvPr>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19066</xdr:rowOff>
    </xdr:from>
    <xdr:ext cx="405111" cy="259045"/>
    <xdr:sp macro="" textlink="">
      <xdr:nvSpPr>
        <xdr:cNvPr id="315" name="n_4aveValue【福祉施設】&#10;有形固定資産減価償却率">
          <a:extLst>
            <a:ext uri="{FF2B5EF4-FFF2-40B4-BE49-F238E27FC236}">
              <a16:creationId xmlns:a16="http://schemas.microsoft.com/office/drawing/2014/main" id="{190FAEC9-9AB8-4ACB-843C-F81310DBF44F}"/>
            </a:ext>
          </a:extLst>
        </xdr:cNvPr>
        <xdr:cNvSpPr txBox="1"/>
      </xdr:nvSpPr>
      <xdr:spPr>
        <a:xfrm>
          <a:off x="9277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88282</xdr:rowOff>
    </xdr:from>
    <xdr:ext cx="405111" cy="259045"/>
    <xdr:sp macro="" textlink="">
      <xdr:nvSpPr>
        <xdr:cNvPr id="316" name="n_1mainValue【福祉施設】&#10;有形固定資産減価償却率">
          <a:extLst>
            <a:ext uri="{FF2B5EF4-FFF2-40B4-BE49-F238E27FC236}">
              <a16:creationId xmlns:a16="http://schemas.microsoft.com/office/drawing/2014/main" id="{1771D903-453F-4C28-A61E-1005252684D6}"/>
            </a:ext>
          </a:extLst>
        </xdr:cNvPr>
        <xdr:cNvSpPr txBox="1"/>
      </xdr:nvSpPr>
      <xdr:spPr>
        <a:xfrm>
          <a:off x="35820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53991</xdr:rowOff>
    </xdr:from>
    <xdr:ext cx="405111" cy="259045"/>
    <xdr:sp macro="" textlink="">
      <xdr:nvSpPr>
        <xdr:cNvPr id="317" name="n_2mainValue【福祉施設】&#10;有形固定資産減価償却率">
          <a:extLst>
            <a:ext uri="{FF2B5EF4-FFF2-40B4-BE49-F238E27FC236}">
              <a16:creationId xmlns:a16="http://schemas.microsoft.com/office/drawing/2014/main" id="{886F499A-7948-48D5-A84A-B4D6F539724A}"/>
            </a:ext>
          </a:extLst>
        </xdr:cNvPr>
        <xdr:cNvSpPr txBox="1"/>
      </xdr:nvSpPr>
      <xdr:spPr>
        <a:xfrm>
          <a:off x="2705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17797</xdr:rowOff>
    </xdr:from>
    <xdr:ext cx="405111" cy="259045"/>
    <xdr:sp macro="" textlink="">
      <xdr:nvSpPr>
        <xdr:cNvPr id="318" name="n_3mainValue【福祉施設】&#10;有形固定資産減価償却率">
          <a:extLst>
            <a:ext uri="{FF2B5EF4-FFF2-40B4-BE49-F238E27FC236}">
              <a16:creationId xmlns:a16="http://schemas.microsoft.com/office/drawing/2014/main" id="{1887C9E9-606E-4B28-8558-F09C7EE8ACB6}"/>
            </a:ext>
          </a:extLst>
        </xdr:cNvPr>
        <xdr:cNvSpPr txBox="1"/>
      </xdr:nvSpPr>
      <xdr:spPr>
        <a:xfrm>
          <a:off x="1816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19" name="n_4mainValue【福祉施設】&#10;有形固定資産減価償却率">
          <a:extLst>
            <a:ext uri="{FF2B5EF4-FFF2-40B4-BE49-F238E27FC236}">
              <a16:creationId xmlns:a16="http://schemas.microsoft.com/office/drawing/2014/main" id="{7EE83736-04EB-40BF-BC6D-34075C6938C0}"/>
            </a:ext>
          </a:extLst>
        </xdr:cNvPr>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B4428D1-3885-4F9D-AA30-FEFDC51C4A8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39B8030-BC33-489D-B696-F69B8662FC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27A49B0-590E-4202-B90B-2F423EEBE1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FF39C98C-228C-4AE6-AE1C-618E21B28A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738EF3E-5467-4C4B-B609-CE286A7865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16A9AEE-6A27-4030-A61F-1D4E60BAD2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73979F8-3006-47C6-BB1D-723F82FDBB8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E6B7D6B-E177-4711-8BA6-811C1EE764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1D399F09-1546-422B-BD10-332FC86D74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52B1C6B-BE5E-4B21-B881-24EDAC10D25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DB2C2A12-B5E6-4415-8A74-7D1B5BD4024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D3771477-6FE2-4DFD-B1B8-BDA4A2B87D0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8C01E573-B26F-464E-86DB-376C303E063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BD152BA0-7E78-4525-91ED-1056E9BFF40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4E78D661-39AC-4373-BF60-5824152F7D3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613D7F83-9B08-4C39-9230-391E9E6B73B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53B36728-BD97-4E97-A93B-882E6BCBCD5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1CE5BF-0C79-4751-9A14-78592ECD9C0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C9DF11D1-406F-4A9A-921C-2030A1A0319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9C891B8E-A215-4541-AB9F-A8F5CBD8936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39D765AC-CBCA-4C58-807E-0DEEDF3D011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EFAC15F9-C34D-4D3C-A94C-4E6CB1F588B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1D0AEAD-AF95-4621-8138-F1C69843EA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ABB10E3F-E0AD-44F2-A056-94ABDCA48FD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A760C74D-C5F6-45EB-9F3A-34E4B1F27C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45" name="直線コネクタ 344">
          <a:extLst>
            <a:ext uri="{FF2B5EF4-FFF2-40B4-BE49-F238E27FC236}">
              <a16:creationId xmlns:a16="http://schemas.microsoft.com/office/drawing/2014/main" id="{6F86CA1E-0C0C-4315-A17A-997F728AE76C}"/>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46" name="【福祉施設】&#10;一人当たり面積最小値テキスト">
          <a:extLst>
            <a:ext uri="{FF2B5EF4-FFF2-40B4-BE49-F238E27FC236}">
              <a16:creationId xmlns:a16="http://schemas.microsoft.com/office/drawing/2014/main" id="{8067D259-9B62-4837-966E-F9E3B70F4E55}"/>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47" name="直線コネクタ 346">
          <a:extLst>
            <a:ext uri="{FF2B5EF4-FFF2-40B4-BE49-F238E27FC236}">
              <a16:creationId xmlns:a16="http://schemas.microsoft.com/office/drawing/2014/main" id="{6336F3BE-3798-4CB5-80DB-A485A6B8BCBC}"/>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48" name="【福祉施設】&#10;一人当たり面積最大値テキスト">
          <a:extLst>
            <a:ext uri="{FF2B5EF4-FFF2-40B4-BE49-F238E27FC236}">
              <a16:creationId xmlns:a16="http://schemas.microsoft.com/office/drawing/2014/main" id="{D3F472BA-2F92-4D0E-9A1E-1C59774FD5DF}"/>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49" name="直線コネクタ 348">
          <a:extLst>
            <a:ext uri="{FF2B5EF4-FFF2-40B4-BE49-F238E27FC236}">
              <a16:creationId xmlns:a16="http://schemas.microsoft.com/office/drawing/2014/main" id="{B7834E12-985F-4E92-B27D-C23C2202AFB1}"/>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350" name="【福祉施設】&#10;一人当たり面積平均値テキスト">
          <a:extLst>
            <a:ext uri="{FF2B5EF4-FFF2-40B4-BE49-F238E27FC236}">
              <a16:creationId xmlns:a16="http://schemas.microsoft.com/office/drawing/2014/main" id="{AB894A57-E1BD-4D2C-9345-9ABA7427384F}"/>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51" name="フローチャート: 判断 350">
          <a:extLst>
            <a:ext uri="{FF2B5EF4-FFF2-40B4-BE49-F238E27FC236}">
              <a16:creationId xmlns:a16="http://schemas.microsoft.com/office/drawing/2014/main" id="{71879072-CB25-4E1A-9686-E3A1C1CF385A}"/>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52" name="フローチャート: 判断 351">
          <a:extLst>
            <a:ext uri="{FF2B5EF4-FFF2-40B4-BE49-F238E27FC236}">
              <a16:creationId xmlns:a16="http://schemas.microsoft.com/office/drawing/2014/main" id="{90AAFD80-A1D1-4CBA-9B7C-FADC143CDCF3}"/>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53" name="フローチャート: 判断 352">
          <a:extLst>
            <a:ext uri="{FF2B5EF4-FFF2-40B4-BE49-F238E27FC236}">
              <a16:creationId xmlns:a16="http://schemas.microsoft.com/office/drawing/2014/main" id="{4EC40586-2D1F-4604-83AD-F59BDE4F77EF}"/>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54" name="フローチャート: 判断 353">
          <a:extLst>
            <a:ext uri="{FF2B5EF4-FFF2-40B4-BE49-F238E27FC236}">
              <a16:creationId xmlns:a16="http://schemas.microsoft.com/office/drawing/2014/main" id="{35B31A96-3FD5-450C-85C8-355E7603E305}"/>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55" name="フローチャート: 判断 354">
          <a:extLst>
            <a:ext uri="{FF2B5EF4-FFF2-40B4-BE49-F238E27FC236}">
              <a16:creationId xmlns:a16="http://schemas.microsoft.com/office/drawing/2014/main" id="{758D2281-8D01-478D-8C8F-A14C4FF06219}"/>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27D02F4-9172-4E80-A71D-1A41BBA4F48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BCA2E88-772C-40D7-9E66-542E944B62C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ED7B960-72E6-401A-9F31-9F6232F3EA8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F63F79E-209F-431B-8818-CB7B1BE92C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A6740B6-1413-4472-B46C-E49585DB7FC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14514</xdr:rowOff>
    </xdr:from>
    <xdr:to>
      <xdr:col>55</xdr:col>
      <xdr:colOff>50800</xdr:colOff>
      <xdr:row>84</xdr:row>
      <xdr:rowOff>116114</xdr:rowOff>
    </xdr:to>
    <xdr:sp macro="" textlink="">
      <xdr:nvSpPr>
        <xdr:cNvPr id="361" name="楕円 360">
          <a:extLst>
            <a:ext uri="{FF2B5EF4-FFF2-40B4-BE49-F238E27FC236}">
              <a16:creationId xmlns:a16="http://schemas.microsoft.com/office/drawing/2014/main" id="{A5D3AE62-F260-48AF-A177-86502F1592B4}"/>
            </a:ext>
          </a:extLst>
        </xdr:cNvPr>
        <xdr:cNvSpPr/>
      </xdr:nvSpPr>
      <xdr:spPr>
        <a:xfrm>
          <a:off x="104267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164391</xdr:rowOff>
    </xdr:from>
    <xdr:ext cx="469744" cy="259045"/>
    <xdr:sp macro="" textlink="">
      <xdr:nvSpPr>
        <xdr:cNvPr id="362" name="【福祉施設】&#10;一人当たり面積該当値テキスト">
          <a:extLst>
            <a:ext uri="{FF2B5EF4-FFF2-40B4-BE49-F238E27FC236}">
              <a16:creationId xmlns:a16="http://schemas.microsoft.com/office/drawing/2014/main" id="{0FD66468-8252-4EA0-8033-244016E42473}"/>
            </a:ext>
          </a:extLst>
        </xdr:cNvPr>
        <xdr:cNvSpPr txBox="1"/>
      </xdr:nvSpPr>
      <xdr:spPr>
        <a:xfrm>
          <a:off x="10515600" y="1439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22134</xdr:rowOff>
    </xdr:from>
    <xdr:to>
      <xdr:col>50</xdr:col>
      <xdr:colOff>165100</xdr:colOff>
      <xdr:row>84</xdr:row>
      <xdr:rowOff>123734</xdr:rowOff>
    </xdr:to>
    <xdr:sp macro="" textlink="">
      <xdr:nvSpPr>
        <xdr:cNvPr id="363" name="楕円 362">
          <a:extLst>
            <a:ext uri="{FF2B5EF4-FFF2-40B4-BE49-F238E27FC236}">
              <a16:creationId xmlns:a16="http://schemas.microsoft.com/office/drawing/2014/main" id="{0AA6F006-2E93-4A44-AF10-295B470D1188}"/>
            </a:ext>
          </a:extLst>
        </xdr:cNvPr>
        <xdr:cNvSpPr/>
      </xdr:nvSpPr>
      <xdr:spPr>
        <a:xfrm>
          <a:off x="9588500" y="1442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65314</xdr:rowOff>
    </xdr:from>
    <xdr:to>
      <xdr:col>55</xdr:col>
      <xdr:colOff>0</xdr:colOff>
      <xdr:row>84</xdr:row>
      <xdr:rowOff>72934</xdr:rowOff>
    </xdr:to>
    <xdr:cxnSp macro="">
      <xdr:nvCxnSpPr>
        <xdr:cNvPr id="364" name="直線コネクタ 363">
          <a:extLst>
            <a:ext uri="{FF2B5EF4-FFF2-40B4-BE49-F238E27FC236}">
              <a16:creationId xmlns:a16="http://schemas.microsoft.com/office/drawing/2014/main" id="{868B5187-B432-453F-BA97-7158DEDA151A}"/>
            </a:ext>
          </a:extLst>
        </xdr:cNvPr>
        <xdr:cNvCxnSpPr/>
      </xdr:nvCxnSpPr>
      <xdr:spPr>
        <a:xfrm flipV="1">
          <a:off x="9639300" y="1446711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30843</xdr:rowOff>
    </xdr:from>
    <xdr:to>
      <xdr:col>46</xdr:col>
      <xdr:colOff>38100</xdr:colOff>
      <xdr:row>84</xdr:row>
      <xdr:rowOff>132443</xdr:rowOff>
    </xdr:to>
    <xdr:sp macro="" textlink="">
      <xdr:nvSpPr>
        <xdr:cNvPr id="365" name="楕円 364">
          <a:extLst>
            <a:ext uri="{FF2B5EF4-FFF2-40B4-BE49-F238E27FC236}">
              <a16:creationId xmlns:a16="http://schemas.microsoft.com/office/drawing/2014/main" id="{5A5C41C6-D02E-4DD3-B476-38AD4FDF3830}"/>
            </a:ext>
          </a:extLst>
        </xdr:cNvPr>
        <xdr:cNvSpPr/>
      </xdr:nvSpPr>
      <xdr:spPr>
        <a:xfrm>
          <a:off x="8699500" y="144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72934</xdr:rowOff>
    </xdr:from>
    <xdr:to>
      <xdr:col>50</xdr:col>
      <xdr:colOff>114300</xdr:colOff>
      <xdr:row>84</xdr:row>
      <xdr:rowOff>81643</xdr:rowOff>
    </xdr:to>
    <xdr:cxnSp macro="">
      <xdr:nvCxnSpPr>
        <xdr:cNvPr id="366" name="直線コネクタ 365">
          <a:extLst>
            <a:ext uri="{FF2B5EF4-FFF2-40B4-BE49-F238E27FC236}">
              <a16:creationId xmlns:a16="http://schemas.microsoft.com/office/drawing/2014/main" id="{A96826F6-E207-4BF3-BAA5-4A2571BF32AC}"/>
            </a:ext>
          </a:extLst>
        </xdr:cNvPr>
        <xdr:cNvCxnSpPr/>
      </xdr:nvCxnSpPr>
      <xdr:spPr>
        <a:xfrm flipV="1">
          <a:off x="8750300" y="1447473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37374</xdr:rowOff>
    </xdr:from>
    <xdr:to>
      <xdr:col>41</xdr:col>
      <xdr:colOff>101600</xdr:colOff>
      <xdr:row>84</xdr:row>
      <xdr:rowOff>138974</xdr:rowOff>
    </xdr:to>
    <xdr:sp macro="" textlink="">
      <xdr:nvSpPr>
        <xdr:cNvPr id="367" name="楕円 366">
          <a:extLst>
            <a:ext uri="{FF2B5EF4-FFF2-40B4-BE49-F238E27FC236}">
              <a16:creationId xmlns:a16="http://schemas.microsoft.com/office/drawing/2014/main" id="{518CA70A-6264-45D8-8733-85F51276473C}"/>
            </a:ext>
          </a:extLst>
        </xdr:cNvPr>
        <xdr:cNvSpPr/>
      </xdr:nvSpPr>
      <xdr:spPr>
        <a:xfrm>
          <a:off x="7810500" y="144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81643</xdr:rowOff>
    </xdr:from>
    <xdr:to>
      <xdr:col>45</xdr:col>
      <xdr:colOff>177800</xdr:colOff>
      <xdr:row>84</xdr:row>
      <xdr:rowOff>88174</xdr:rowOff>
    </xdr:to>
    <xdr:cxnSp macro="">
      <xdr:nvCxnSpPr>
        <xdr:cNvPr id="368" name="直線コネクタ 367">
          <a:extLst>
            <a:ext uri="{FF2B5EF4-FFF2-40B4-BE49-F238E27FC236}">
              <a16:creationId xmlns:a16="http://schemas.microsoft.com/office/drawing/2014/main" id="{FB336167-8B3E-436F-ABCD-554027B7873C}"/>
            </a:ext>
          </a:extLst>
        </xdr:cNvPr>
        <xdr:cNvCxnSpPr/>
      </xdr:nvCxnSpPr>
      <xdr:spPr>
        <a:xfrm flipV="1">
          <a:off x="7861300" y="144834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43906</xdr:rowOff>
    </xdr:from>
    <xdr:to>
      <xdr:col>36</xdr:col>
      <xdr:colOff>165100</xdr:colOff>
      <xdr:row>84</xdr:row>
      <xdr:rowOff>145506</xdr:rowOff>
    </xdr:to>
    <xdr:sp macro="" textlink="">
      <xdr:nvSpPr>
        <xdr:cNvPr id="369" name="楕円 368">
          <a:extLst>
            <a:ext uri="{FF2B5EF4-FFF2-40B4-BE49-F238E27FC236}">
              <a16:creationId xmlns:a16="http://schemas.microsoft.com/office/drawing/2014/main" id="{0AC8B24D-4295-486D-A8C1-581258B521DF}"/>
            </a:ext>
          </a:extLst>
        </xdr:cNvPr>
        <xdr:cNvSpPr/>
      </xdr:nvSpPr>
      <xdr:spPr>
        <a:xfrm>
          <a:off x="6921500" y="144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88174</xdr:rowOff>
    </xdr:from>
    <xdr:to>
      <xdr:col>41</xdr:col>
      <xdr:colOff>50800</xdr:colOff>
      <xdr:row>84</xdr:row>
      <xdr:rowOff>94706</xdr:rowOff>
    </xdr:to>
    <xdr:cxnSp macro="">
      <xdr:nvCxnSpPr>
        <xdr:cNvPr id="370" name="直線コネクタ 369">
          <a:extLst>
            <a:ext uri="{FF2B5EF4-FFF2-40B4-BE49-F238E27FC236}">
              <a16:creationId xmlns:a16="http://schemas.microsoft.com/office/drawing/2014/main" id="{6CE62C81-5C48-4C17-A288-33480100508C}"/>
            </a:ext>
          </a:extLst>
        </xdr:cNvPr>
        <xdr:cNvCxnSpPr/>
      </xdr:nvCxnSpPr>
      <xdr:spPr>
        <a:xfrm flipV="1">
          <a:off x="6972300" y="144899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371" name="n_1aveValue【福祉施設】&#10;一人当たり面積">
          <a:extLst>
            <a:ext uri="{FF2B5EF4-FFF2-40B4-BE49-F238E27FC236}">
              <a16:creationId xmlns:a16="http://schemas.microsoft.com/office/drawing/2014/main" id="{4F0060CD-90DC-4B09-8ACE-8D316094863E}"/>
            </a:ext>
          </a:extLst>
        </xdr:cNvPr>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72" name="n_2aveValue【福祉施設】&#10;一人当たり面積">
          <a:extLst>
            <a:ext uri="{FF2B5EF4-FFF2-40B4-BE49-F238E27FC236}">
              <a16:creationId xmlns:a16="http://schemas.microsoft.com/office/drawing/2014/main" id="{202E2A03-DDC3-4C2F-8B84-BB6583DE4B65}"/>
            </a:ext>
          </a:extLst>
        </xdr:cNvPr>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73" name="n_3aveValue【福祉施設】&#10;一人当たり面積">
          <a:extLst>
            <a:ext uri="{FF2B5EF4-FFF2-40B4-BE49-F238E27FC236}">
              <a16:creationId xmlns:a16="http://schemas.microsoft.com/office/drawing/2014/main" id="{0815CF07-654A-4820-ABC4-434F2DE02F38}"/>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141532</xdr:rowOff>
    </xdr:from>
    <xdr:ext cx="469744" cy="259045"/>
    <xdr:sp macro="" textlink="">
      <xdr:nvSpPr>
        <xdr:cNvPr id="374" name="n_4aveValue【福祉施設】&#10;一人当たり面積">
          <a:extLst>
            <a:ext uri="{FF2B5EF4-FFF2-40B4-BE49-F238E27FC236}">
              <a16:creationId xmlns:a16="http://schemas.microsoft.com/office/drawing/2014/main" id="{81D929E7-A304-4A7A-9556-3A3EF5FE24DF}"/>
            </a:ext>
          </a:extLst>
        </xdr:cNvPr>
        <xdr:cNvSpPr txBox="1"/>
      </xdr:nvSpPr>
      <xdr:spPr>
        <a:xfrm>
          <a:off x="6737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140261</xdr:rowOff>
    </xdr:from>
    <xdr:ext cx="469744" cy="259045"/>
    <xdr:sp macro="" textlink="">
      <xdr:nvSpPr>
        <xdr:cNvPr id="375" name="n_1mainValue【福祉施設】&#10;一人当たり面積">
          <a:extLst>
            <a:ext uri="{FF2B5EF4-FFF2-40B4-BE49-F238E27FC236}">
              <a16:creationId xmlns:a16="http://schemas.microsoft.com/office/drawing/2014/main" id="{F77E295C-AA94-4703-904C-957D887750C0}"/>
            </a:ext>
          </a:extLst>
        </xdr:cNvPr>
        <xdr:cNvSpPr txBox="1"/>
      </xdr:nvSpPr>
      <xdr:spPr>
        <a:xfrm>
          <a:off x="9391727" y="141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148970</xdr:rowOff>
    </xdr:from>
    <xdr:ext cx="469744" cy="259045"/>
    <xdr:sp macro="" textlink="">
      <xdr:nvSpPr>
        <xdr:cNvPr id="376" name="n_2mainValue【福祉施設】&#10;一人当たり面積">
          <a:extLst>
            <a:ext uri="{FF2B5EF4-FFF2-40B4-BE49-F238E27FC236}">
              <a16:creationId xmlns:a16="http://schemas.microsoft.com/office/drawing/2014/main" id="{E250DC9F-F4EB-43A3-84BC-E01BEAACDA14}"/>
            </a:ext>
          </a:extLst>
        </xdr:cNvPr>
        <xdr:cNvSpPr txBox="1"/>
      </xdr:nvSpPr>
      <xdr:spPr>
        <a:xfrm>
          <a:off x="8515427" y="142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130101</xdr:rowOff>
    </xdr:from>
    <xdr:ext cx="469744" cy="259045"/>
    <xdr:sp macro="" textlink="">
      <xdr:nvSpPr>
        <xdr:cNvPr id="377" name="n_3mainValue【福祉施設】&#10;一人当たり面積">
          <a:extLst>
            <a:ext uri="{FF2B5EF4-FFF2-40B4-BE49-F238E27FC236}">
              <a16:creationId xmlns:a16="http://schemas.microsoft.com/office/drawing/2014/main" id="{7F5AB659-AAB8-4A5D-9344-E2E51BA27474}"/>
            </a:ext>
          </a:extLst>
        </xdr:cNvPr>
        <xdr:cNvSpPr txBox="1"/>
      </xdr:nvSpPr>
      <xdr:spPr>
        <a:xfrm>
          <a:off x="7626427" y="1453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162033</xdr:rowOff>
    </xdr:from>
    <xdr:ext cx="469744" cy="259045"/>
    <xdr:sp macro="" textlink="">
      <xdr:nvSpPr>
        <xdr:cNvPr id="378" name="n_4mainValue【福祉施設】&#10;一人当たり面積">
          <a:extLst>
            <a:ext uri="{FF2B5EF4-FFF2-40B4-BE49-F238E27FC236}">
              <a16:creationId xmlns:a16="http://schemas.microsoft.com/office/drawing/2014/main" id="{F2F6DDCC-49E2-4384-8960-5481131CE4F5}"/>
            </a:ext>
          </a:extLst>
        </xdr:cNvPr>
        <xdr:cNvSpPr txBox="1"/>
      </xdr:nvSpPr>
      <xdr:spPr>
        <a:xfrm>
          <a:off x="6737427" y="142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5354859-7862-4F63-B231-8325A9D88E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CB65459-F257-4A3F-9803-871186DD9D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B278857-71DF-4E78-AE20-7BB8EC40A5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A3BE998-90DD-49E2-A407-DC1A8D2B01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A956375-8A85-4096-B4AF-3B85CA48936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053ADBA-2112-4BE5-B808-F09950A462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4B35AD7-ECA8-447C-9381-65AB319B96C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5A97C23-E38D-488A-87F4-47D112B54D1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5B55970-6814-4403-B1B2-F750495BA07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37874FFE-14F2-4909-A0DF-E972CA63433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727CA47C-F0FA-4258-B31F-1B2A354C981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DEB992D5-A8F6-4DE9-AE9A-357EFA0B53F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3EAF7B2F-FB40-44B1-8B49-8CD74F8ADA8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23EBAF1C-270E-4178-B110-0351A8165F4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3D99A47A-5CC4-4E07-8274-04813A3BDBB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CD4AF4C-953D-4833-AB90-01919F6E502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2D4D976F-119E-4359-B5AC-01361D5C035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1D3C4DD4-8E78-4EEF-AA6A-A61FB891738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7E72C71B-0327-48B3-AF9E-3FE67777B52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9C91B673-186B-438E-9B5B-056CE99C490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4E4E9CB-3F89-40AF-987D-46573CA62AC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3BB20B4C-05E1-4D9B-B4E7-838972ED806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FC583345-9565-4E6F-843C-FCB4806830D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3F8B6131-269C-4D72-834D-C8D16C80428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D4EF2A3D-6698-46E8-B19D-50FBDF057B6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404" name="直線コネクタ 403">
          <a:extLst>
            <a:ext uri="{FF2B5EF4-FFF2-40B4-BE49-F238E27FC236}">
              <a16:creationId xmlns:a16="http://schemas.microsoft.com/office/drawing/2014/main" id="{7EAC73F1-5101-408C-8367-5FB0B66F25FD}"/>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FF5E910F-4224-4AC2-A292-5F89EF8F8F90}"/>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406" name="直線コネクタ 405">
          <a:extLst>
            <a:ext uri="{FF2B5EF4-FFF2-40B4-BE49-F238E27FC236}">
              <a16:creationId xmlns:a16="http://schemas.microsoft.com/office/drawing/2014/main" id="{5D01F7A5-7843-45A5-B742-BE958BBBBF82}"/>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9C4A82EF-74AA-4D56-AF39-2FD419BC8E86}"/>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408" name="直線コネクタ 407">
          <a:extLst>
            <a:ext uri="{FF2B5EF4-FFF2-40B4-BE49-F238E27FC236}">
              <a16:creationId xmlns:a16="http://schemas.microsoft.com/office/drawing/2014/main" id="{699D915F-E845-4CFC-8C16-C6064A7A5337}"/>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E1787CE2-707E-46BB-A63D-8ABBC08337F1}"/>
            </a:ext>
          </a:extLst>
        </xdr:cNvPr>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410" name="フローチャート: 判断 409">
          <a:extLst>
            <a:ext uri="{FF2B5EF4-FFF2-40B4-BE49-F238E27FC236}">
              <a16:creationId xmlns:a16="http://schemas.microsoft.com/office/drawing/2014/main" id="{CFF9D42A-135E-4A71-A000-78828C709FC1}"/>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1" name="フローチャート: 判断 410">
          <a:extLst>
            <a:ext uri="{FF2B5EF4-FFF2-40B4-BE49-F238E27FC236}">
              <a16:creationId xmlns:a16="http://schemas.microsoft.com/office/drawing/2014/main" id="{8A10C165-47D6-4C69-87B3-4583DF9B6DD7}"/>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D4153B30-5033-49C8-9BEC-F8E3E6B2B0DC}"/>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13" name="フローチャート: 判断 412">
          <a:extLst>
            <a:ext uri="{FF2B5EF4-FFF2-40B4-BE49-F238E27FC236}">
              <a16:creationId xmlns:a16="http://schemas.microsoft.com/office/drawing/2014/main" id="{00404192-2E97-4DAF-A9BD-14D0ABF02F5D}"/>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14" name="フローチャート: 判断 413">
          <a:extLst>
            <a:ext uri="{FF2B5EF4-FFF2-40B4-BE49-F238E27FC236}">
              <a16:creationId xmlns:a16="http://schemas.microsoft.com/office/drawing/2014/main" id="{853183F7-B35B-4CCA-B680-F188487849C9}"/>
            </a:ext>
          </a:extLst>
        </xdr:cNvPr>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22C4C70-3B61-4D1B-928C-46CE8A5D061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9B92923-8A08-41E6-9A03-3035D73B19E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E6C6C3B-3000-4F11-98CC-26E4ED22BBC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D6F297F-F623-4AF8-97E7-C0C473CA2D0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AD9456A-9FFA-4E5F-BEDB-3BA1639E0F0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98879</xdr:rowOff>
    </xdr:from>
    <xdr:to>
      <xdr:col>24</xdr:col>
      <xdr:colOff>114300</xdr:colOff>
      <xdr:row>108</xdr:row>
      <xdr:rowOff>29029</xdr:rowOff>
    </xdr:to>
    <xdr:sp macro="" textlink="">
      <xdr:nvSpPr>
        <xdr:cNvPr id="420" name="楕円 419">
          <a:extLst>
            <a:ext uri="{FF2B5EF4-FFF2-40B4-BE49-F238E27FC236}">
              <a16:creationId xmlns:a16="http://schemas.microsoft.com/office/drawing/2014/main" id="{BF192AB1-C0C4-49B7-BD54-13E0265AD017}"/>
            </a:ext>
          </a:extLst>
        </xdr:cNvPr>
        <xdr:cNvSpPr/>
      </xdr:nvSpPr>
      <xdr:spPr>
        <a:xfrm>
          <a:off x="4584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77306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A97D992E-C64B-42DD-8367-DC4689B1E0FB}"/>
            </a:ext>
          </a:extLst>
        </xdr:cNvPr>
        <xdr:cNvSpPr txBox="1"/>
      </xdr:nvSpPr>
      <xdr:spPr>
        <a:xfrm>
          <a:off x="4673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66221</xdr:rowOff>
    </xdr:from>
    <xdr:to>
      <xdr:col>20</xdr:col>
      <xdr:colOff>38100</xdr:colOff>
      <xdr:row>107</xdr:row>
      <xdr:rowOff>167821</xdr:rowOff>
    </xdr:to>
    <xdr:sp macro="" textlink="">
      <xdr:nvSpPr>
        <xdr:cNvPr id="422" name="楕円 421">
          <a:extLst>
            <a:ext uri="{FF2B5EF4-FFF2-40B4-BE49-F238E27FC236}">
              <a16:creationId xmlns:a16="http://schemas.microsoft.com/office/drawing/2014/main" id="{2A147C03-9B4C-44F3-837F-A3C86AA1A02A}"/>
            </a:ext>
          </a:extLst>
        </xdr:cNvPr>
        <xdr:cNvSpPr/>
      </xdr:nvSpPr>
      <xdr:spPr>
        <a:xfrm>
          <a:off x="3746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117021</xdr:rowOff>
    </xdr:from>
    <xdr:to>
      <xdr:col>24</xdr:col>
      <xdr:colOff>63500</xdr:colOff>
      <xdr:row>107</xdr:row>
      <xdr:rowOff>149679</xdr:rowOff>
    </xdr:to>
    <xdr:cxnSp macro="">
      <xdr:nvCxnSpPr>
        <xdr:cNvPr id="423" name="直線コネクタ 422">
          <a:extLst>
            <a:ext uri="{FF2B5EF4-FFF2-40B4-BE49-F238E27FC236}">
              <a16:creationId xmlns:a16="http://schemas.microsoft.com/office/drawing/2014/main" id="{5BD052C1-3143-41F8-9F27-0DAED33D676D}"/>
            </a:ext>
          </a:extLst>
        </xdr:cNvPr>
        <xdr:cNvCxnSpPr/>
      </xdr:nvCxnSpPr>
      <xdr:spPr>
        <a:xfrm>
          <a:off x="3797300" y="184621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33564</xdr:rowOff>
    </xdr:from>
    <xdr:to>
      <xdr:col>15</xdr:col>
      <xdr:colOff>101600</xdr:colOff>
      <xdr:row>107</xdr:row>
      <xdr:rowOff>135164</xdr:rowOff>
    </xdr:to>
    <xdr:sp macro="" textlink="">
      <xdr:nvSpPr>
        <xdr:cNvPr id="424" name="楕円 423">
          <a:extLst>
            <a:ext uri="{FF2B5EF4-FFF2-40B4-BE49-F238E27FC236}">
              <a16:creationId xmlns:a16="http://schemas.microsoft.com/office/drawing/2014/main" id="{ADD22673-0132-41D5-BBDB-AC83F272717F}"/>
            </a:ext>
          </a:extLst>
        </xdr:cNvPr>
        <xdr:cNvSpPr/>
      </xdr:nvSpPr>
      <xdr:spPr>
        <a:xfrm>
          <a:off x="2857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84364</xdr:rowOff>
    </xdr:from>
    <xdr:to>
      <xdr:col>19</xdr:col>
      <xdr:colOff>177800</xdr:colOff>
      <xdr:row>107</xdr:row>
      <xdr:rowOff>117021</xdr:rowOff>
    </xdr:to>
    <xdr:cxnSp macro="">
      <xdr:nvCxnSpPr>
        <xdr:cNvPr id="425" name="直線コネクタ 424">
          <a:extLst>
            <a:ext uri="{FF2B5EF4-FFF2-40B4-BE49-F238E27FC236}">
              <a16:creationId xmlns:a16="http://schemas.microsoft.com/office/drawing/2014/main" id="{DECFBEA6-5D3E-4AE0-B586-597B7D52AB07}"/>
            </a:ext>
          </a:extLst>
        </xdr:cNvPr>
        <xdr:cNvCxnSpPr/>
      </xdr:nvCxnSpPr>
      <xdr:spPr>
        <a:xfrm>
          <a:off x="2908300" y="1842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907</xdr:rowOff>
    </xdr:from>
    <xdr:to>
      <xdr:col>10</xdr:col>
      <xdr:colOff>165100</xdr:colOff>
      <xdr:row>107</xdr:row>
      <xdr:rowOff>102507</xdr:rowOff>
    </xdr:to>
    <xdr:sp macro="" textlink="">
      <xdr:nvSpPr>
        <xdr:cNvPr id="426" name="楕円 425">
          <a:extLst>
            <a:ext uri="{FF2B5EF4-FFF2-40B4-BE49-F238E27FC236}">
              <a16:creationId xmlns:a16="http://schemas.microsoft.com/office/drawing/2014/main" id="{B21365DD-D625-42DB-B952-53D6CC6A4AE7}"/>
            </a:ext>
          </a:extLst>
        </xdr:cNvPr>
        <xdr:cNvSpPr/>
      </xdr:nvSpPr>
      <xdr:spPr>
        <a:xfrm>
          <a:off x="1968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51707</xdr:rowOff>
    </xdr:from>
    <xdr:to>
      <xdr:col>15</xdr:col>
      <xdr:colOff>50800</xdr:colOff>
      <xdr:row>107</xdr:row>
      <xdr:rowOff>84364</xdr:rowOff>
    </xdr:to>
    <xdr:cxnSp macro="">
      <xdr:nvCxnSpPr>
        <xdr:cNvPr id="427" name="直線コネクタ 426">
          <a:extLst>
            <a:ext uri="{FF2B5EF4-FFF2-40B4-BE49-F238E27FC236}">
              <a16:creationId xmlns:a16="http://schemas.microsoft.com/office/drawing/2014/main" id="{0734B88F-7E2B-4C38-9EFC-297B08384DCA}"/>
            </a:ext>
          </a:extLst>
        </xdr:cNvPr>
        <xdr:cNvCxnSpPr/>
      </xdr:nvCxnSpPr>
      <xdr:spPr>
        <a:xfrm>
          <a:off x="2019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139700</xdr:rowOff>
    </xdr:from>
    <xdr:to>
      <xdr:col>6</xdr:col>
      <xdr:colOff>38100</xdr:colOff>
      <xdr:row>107</xdr:row>
      <xdr:rowOff>69850</xdr:rowOff>
    </xdr:to>
    <xdr:sp macro="" textlink="">
      <xdr:nvSpPr>
        <xdr:cNvPr id="428" name="楕円 427">
          <a:extLst>
            <a:ext uri="{FF2B5EF4-FFF2-40B4-BE49-F238E27FC236}">
              <a16:creationId xmlns:a16="http://schemas.microsoft.com/office/drawing/2014/main" id="{A7AA66A8-B06B-4940-A70C-F6839F224099}"/>
            </a:ext>
          </a:extLst>
        </xdr:cNvPr>
        <xdr:cNvSpPr/>
      </xdr:nvSpPr>
      <xdr:spPr>
        <a:xfrm>
          <a:off x="107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19050</xdr:rowOff>
    </xdr:from>
    <xdr:to>
      <xdr:col>10</xdr:col>
      <xdr:colOff>114300</xdr:colOff>
      <xdr:row>107</xdr:row>
      <xdr:rowOff>51707</xdr:rowOff>
    </xdr:to>
    <xdr:cxnSp macro="">
      <xdr:nvCxnSpPr>
        <xdr:cNvPr id="429" name="直線コネクタ 428">
          <a:extLst>
            <a:ext uri="{FF2B5EF4-FFF2-40B4-BE49-F238E27FC236}">
              <a16:creationId xmlns:a16="http://schemas.microsoft.com/office/drawing/2014/main" id="{3A6AA4A5-25A7-4D86-AAB6-07D274D53D09}"/>
            </a:ext>
          </a:extLst>
        </xdr:cNvPr>
        <xdr:cNvCxnSpPr/>
      </xdr:nvCxnSpPr>
      <xdr:spPr>
        <a:xfrm>
          <a:off x="1130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30" name="n_1aveValue【市民会館】&#10;有形固定資産減価償却率">
          <a:extLst>
            <a:ext uri="{FF2B5EF4-FFF2-40B4-BE49-F238E27FC236}">
              <a16:creationId xmlns:a16="http://schemas.microsoft.com/office/drawing/2014/main" id="{1623C32E-1860-453A-A494-CDFCBBF2C3A1}"/>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a:extLst>
            <a:ext uri="{FF2B5EF4-FFF2-40B4-BE49-F238E27FC236}">
              <a16:creationId xmlns:a16="http://schemas.microsoft.com/office/drawing/2014/main" id="{BE02CFED-3F92-4705-A2DD-225F573A8EF1}"/>
            </a:ext>
          </a:extLst>
        </xdr:cNvPr>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432" name="n_3aveValue【市民会館】&#10;有形固定資産減価償却率">
          <a:extLst>
            <a:ext uri="{FF2B5EF4-FFF2-40B4-BE49-F238E27FC236}">
              <a16:creationId xmlns:a16="http://schemas.microsoft.com/office/drawing/2014/main" id="{CB80F742-B7B3-4F9D-AE3C-F327FEDAD4DC}"/>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33" name="n_4aveValue【市民会館】&#10;有形固定資産減価償却率">
          <a:extLst>
            <a:ext uri="{FF2B5EF4-FFF2-40B4-BE49-F238E27FC236}">
              <a16:creationId xmlns:a16="http://schemas.microsoft.com/office/drawing/2014/main" id="{473961AB-4149-4C1B-9051-9B0A86CB549B}"/>
            </a:ext>
          </a:extLst>
        </xdr:cNvPr>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158948</xdr:rowOff>
    </xdr:from>
    <xdr:ext cx="405111" cy="259045"/>
    <xdr:sp macro="" textlink="">
      <xdr:nvSpPr>
        <xdr:cNvPr id="434" name="n_1mainValue【市民会館】&#10;有形固定資産減価償却率">
          <a:extLst>
            <a:ext uri="{FF2B5EF4-FFF2-40B4-BE49-F238E27FC236}">
              <a16:creationId xmlns:a16="http://schemas.microsoft.com/office/drawing/2014/main" id="{4E81C31B-4892-4043-BB12-3376BA8A3109}"/>
            </a:ext>
          </a:extLst>
        </xdr:cNvPr>
        <xdr:cNvSpPr txBox="1"/>
      </xdr:nvSpPr>
      <xdr:spPr>
        <a:xfrm>
          <a:off x="35820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126291</xdr:rowOff>
    </xdr:from>
    <xdr:ext cx="405111" cy="259045"/>
    <xdr:sp macro="" textlink="">
      <xdr:nvSpPr>
        <xdr:cNvPr id="435" name="n_2mainValue【市民会館】&#10;有形固定資産減価償却率">
          <a:extLst>
            <a:ext uri="{FF2B5EF4-FFF2-40B4-BE49-F238E27FC236}">
              <a16:creationId xmlns:a16="http://schemas.microsoft.com/office/drawing/2014/main" id="{AAD46895-4832-4F91-BD58-0602FFBA224F}"/>
            </a:ext>
          </a:extLst>
        </xdr:cNvPr>
        <xdr:cNvSpPr txBox="1"/>
      </xdr:nvSpPr>
      <xdr:spPr>
        <a:xfrm>
          <a:off x="2705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93634</xdr:rowOff>
    </xdr:from>
    <xdr:ext cx="405111" cy="259045"/>
    <xdr:sp macro="" textlink="">
      <xdr:nvSpPr>
        <xdr:cNvPr id="436" name="n_3mainValue【市民会館】&#10;有形固定資産減価償却率">
          <a:extLst>
            <a:ext uri="{FF2B5EF4-FFF2-40B4-BE49-F238E27FC236}">
              <a16:creationId xmlns:a16="http://schemas.microsoft.com/office/drawing/2014/main" id="{6753BA2F-0C7E-488E-BE85-EB1A75C1022F}"/>
            </a:ext>
          </a:extLst>
        </xdr:cNvPr>
        <xdr:cNvSpPr txBox="1"/>
      </xdr:nvSpPr>
      <xdr:spPr>
        <a:xfrm>
          <a:off x="1816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60977</xdr:rowOff>
    </xdr:from>
    <xdr:ext cx="405111" cy="259045"/>
    <xdr:sp macro="" textlink="">
      <xdr:nvSpPr>
        <xdr:cNvPr id="437" name="n_4mainValue【市民会館】&#10;有形固定資産減価償却率">
          <a:extLst>
            <a:ext uri="{FF2B5EF4-FFF2-40B4-BE49-F238E27FC236}">
              <a16:creationId xmlns:a16="http://schemas.microsoft.com/office/drawing/2014/main" id="{85E2F4BE-7BDC-4D72-9624-09C5B1E53622}"/>
            </a:ext>
          </a:extLst>
        </xdr:cNvPr>
        <xdr:cNvSpPr txBox="1"/>
      </xdr:nvSpPr>
      <xdr:spPr>
        <a:xfrm>
          <a:off x="927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FAF559ED-06F8-4737-A72A-613D8B8673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3B483ACA-F395-41FC-BFAA-E710F60FC23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98CA87EA-12AD-4977-A3D8-55A23095C0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B40B55C1-6424-4B0F-A5CC-E86E594CCC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9E71CBEB-A993-4339-8581-209278AE7C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37E1D7FE-CC89-41DB-9B44-15ABAB98AB7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2A8397BC-89E0-4486-8E89-F459BA990B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764B0003-92C4-4BD2-A55D-C5610749CB2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8AEF15C7-851F-49F6-BE25-1472E624A36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90A723B3-D633-41A0-B28F-F989CCA6F2F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16840206-9C45-41A3-A57B-33E7E298670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D13AD069-693E-4D3A-9785-5F2415A29C4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83F87590-3097-46AB-8FB0-FD40FCF4313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43A95DE2-23C2-4B9E-948C-A21ADA15D82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8054F54C-0958-4626-A6B0-2F832A19DC8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AE224B8-0502-4DE7-9B43-D049605DF1F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9E0726-7806-4F8D-9CFF-D387D2A8259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27EF6B35-E2EC-47C5-B31E-E02A6079EA1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72B89D28-BB19-49CF-AC47-9E8A364C906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1A503EC1-603E-42CC-8067-B5A7FE2F25D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865F249-CFA1-42E9-9012-1756AC423AA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FFF08E50-F3AA-418B-AB88-13C899107E2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9C9C04CB-D432-40D4-9810-141DE1AA2CA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61" name="直線コネクタ 460">
          <a:extLst>
            <a:ext uri="{FF2B5EF4-FFF2-40B4-BE49-F238E27FC236}">
              <a16:creationId xmlns:a16="http://schemas.microsoft.com/office/drawing/2014/main" id="{303228AB-91BC-43F4-9CE0-392C2A7E0BD1}"/>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62" name="【市民会館】&#10;一人当たり面積最小値テキスト">
          <a:extLst>
            <a:ext uri="{FF2B5EF4-FFF2-40B4-BE49-F238E27FC236}">
              <a16:creationId xmlns:a16="http://schemas.microsoft.com/office/drawing/2014/main" id="{BED1C65B-1AA1-48E9-8460-8CE66DA1A7BA}"/>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63" name="直線コネクタ 462">
          <a:extLst>
            <a:ext uri="{FF2B5EF4-FFF2-40B4-BE49-F238E27FC236}">
              <a16:creationId xmlns:a16="http://schemas.microsoft.com/office/drawing/2014/main" id="{C3AEF72B-58EA-458F-98F2-17A024AB6650}"/>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4" name="【市民会館】&#10;一人当たり面積最大値テキスト">
          <a:extLst>
            <a:ext uri="{FF2B5EF4-FFF2-40B4-BE49-F238E27FC236}">
              <a16:creationId xmlns:a16="http://schemas.microsoft.com/office/drawing/2014/main" id="{222FA736-B15E-4808-8255-8C28DAB57177}"/>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5" name="直線コネクタ 464">
          <a:extLst>
            <a:ext uri="{FF2B5EF4-FFF2-40B4-BE49-F238E27FC236}">
              <a16:creationId xmlns:a16="http://schemas.microsoft.com/office/drawing/2014/main" id="{FF4F689F-BB15-4641-B82D-D0F3192AF271}"/>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466" name="【市民会館】&#10;一人当たり面積平均値テキスト">
          <a:extLst>
            <a:ext uri="{FF2B5EF4-FFF2-40B4-BE49-F238E27FC236}">
              <a16:creationId xmlns:a16="http://schemas.microsoft.com/office/drawing/2014/main" id="{1E52931D-C853-46E2-99AD-5C498F5AAE80}"/>
            </a:ext>
          </a:extLst>
        </xdr:cNvPr>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67" name="フローチャート: 判断 466">
          <a:extLst>
            <a:ext uri="{FF2B5EF4-FFF2-40B4-BE49-F238E27FC236}">
              <a16:creationId xmlns:a16="http://schemas.microsoft.com/office/drawing/2014/main" id="{8C1336B1-83A9-4850-A21B-646C6589FD9A}"/>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68" name="フローチャート: 判断 467">
          <a:extLst>
            <a:ext uri="{FF2B5EF4-FFF2-40B4-BE49-F238E27FC236}">
              <a16:creationId xmlns:a16="http://schemas.microsoft.com/office/drawing/2014/main" id="{682255DA-B76F-42EB-A8BB-79468DBF2DE6}"/>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69" name="フローチャート: 判断 468">
          <a:extLst>
            <a:ext uri="{FF2B5EF4-FFF2-40B4-BE49-F238E27FC236}">
              <a16:creationId xmlns:a16="http://schemas.microsoft.com/office/drawing/2014/main" id="{EA15B622-2A6E-43BC-AE22-6B867BE75018}"/>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0" name="フローチャート: 判断 469">
          <a:extLst>
            <a:ext uri="{FF2B5EF4-FFF2-40B4-BE49-F238E27FC236}">
              <a16:creationId xmlns:a16="http://schemas.microsoft.com/office/drawing/2014/main" id="{520782C0-DE1C-4D74-AA6A-4EB472461348}"/>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71" name="フローチャート: 判断 470">
          <a:extLst>
            <a:ext uri="{FF2B5EF4-FFF2-40B4-BE49-F238E27FC236}">
              <a16:creationId xmlns:a16="http://schemas.microsoft.com/office/drawing/2014/main" id="{63A7E9AB-DE07-485F-8743-EEC69A9A18B4}"/>
            </a:ext>
          </a:extLst>
        </xdr:cNvPr>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D2A43B4-0840-4002-8EDF-0978629DC4B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91A8B58-5633-42F2-BB1D-274200069BC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E3E6141-31C8-40EA-8A3A-6D0A1242BE8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CFF8DA1-9761-4F26-AFC2-9BEF4134115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15F3020-12A6-4FD4-BC98-AC0FC190A37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158750</xdr:rowOff>
    </xdr:from>
    <xdr:to>
      <xdr:col>55</xdr:col>
      <xdr:colOff>50800</xdr:colOff>
      <xdr:row>107</xdr:row>
      <xdr:rowOff>88900</xdr:rowOff>
    </xdr:to>
    <xdr:sp macro="" textlink="">
      <xdr:nvSpPr>
        <xdr:cNvPr id="477" name="楕円 476">
          <a:extLst>
            <a:ext uri="{FF2B5EF4-FFF2-40B4-BE49-F238E27FC236}">
              <a16:creationId xmlns:a16="http://schemas.microsoft.com/office/drawing/2014/main" id="{13EE983D-02AA-444F-B6DD-3DF93463A8FC}"/>
            </a:ext>
          </a:extLst>
        </xdr:cNvPr>
        <xdr:cNvSpPr/>
      </xdr:nvSpPr>
      <xdr:spPr>
        <a:xfrm>
          <a:off x="10426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137177</xdr:rowOff>
    </xdr:from>
    <xdr:ext cx="469744" cy="259045"/>
    <xdr:sp macro="" textlink="">
      <xdr:nvSpPr>
        <xdr:cNvPr id="478" name="【市民会館】&#10;一人当たり面積該当値テキスト">
          <a:extLst>
            <a:ext uri="{FF2B5EF4-FFF2-40B4-BE49-F238E27FC236}">
              <a16:creationId xmlns:a16="http://schemas.microsoft.com/office/drawing/2014/main" id="{89CDFD61-346F-45A3-B924-ABAB628FE569}"/>
            </a:ext>
          </a:extLst>
        </xdr:cNvPr>
        <xdr:cNvSpPr txBox="1"/>
      </xdr:nvSpPr>
      <xdr:spPr>
        <a:xfrm>
          <a:off x="10515600"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164464</xdr:rowOff>
    </xdr:from>
    <xdr:to>
      <xdr:col>50</xdr:col>
      <xdr:colOff>165100</xdr:colOff>
      <xdr:row>107</xdr:row>
      <xdr:rowOff>94614</xdr:rowOff>
    </xdr:to>
    <xdr:sp macro="" textlink="">
      <xdr:nvSpPr>
        <xdr:cNvPr id="479" name="楕円 478">
          <a:extLst>
            <a:ext uri="{FF2B5EF4-FFF2-40B4-BE49-F238E27FC236}">
              <a16:creationId xmlns:a16="http://schemas.microsoft.com/office/drawing/2014/main" id="{8579155F-B029-4BF5-968E-47628A36BA2F}"/>
            </a:ext>
          </a:extLst>
        </xdr:cNvPr>
        <xdr:cNvSpPr/>
      </xdr:nvSpPr>
      <xdr:spPr>
        <a:xfrm>
          <a:off x="9588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38100</xdr:rowOff>
    </xdr:from>
    <xdr:to>
      <xdr:col>55</xdr:col>
      <xdr:colOff>0</xdr:colOff>
      <xdr:row>107</xdr:row>
      <xdr:rowOff>43814</xdr:rowOff>
    </xdr:to>
    <xdr:cxnSp macro="">
      <xdr:nvCxnSpPr>
        <xdr:cNvPr id="480" name="直線コネクタ 479">
          <a:extLst>
            <a:ext uri="{FF2B5EF4-FFF2-40B4-BE49-F238E27FC236}">
              <a16:creationId xmlns:a16="http://schemas.microsoft.com/office/drawing/2014/main" id="{FB30D923-E055-4CAB-A336-41E7CF3B919C}"/>
            </a:ext>
          </a:extLst>
        </xdr:cNvPr>
        <xdr:cNvCxnSpPr/>
      </xdr:nvCxnSpPr>
      <xdr:spPr>
        <a:xfrm flipV="1">
          <a:off x="9639300" y="183832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170180</xdr:rowOff>
    </xdr:from>
    <xdr:to>
      <xdr:col>46</xdr:col>
      <xdr:colOff>38100</xdr:colOff>
      <xdr:row>107</xdr:row>
      <xdr:rowOff>100330</xdr:rowOff>
    </xdr:to>
    <xdr:sp macro="" textlink="">
      <xdr:nvSpPr>
        <xdr:cNvPr id="481" name="楕円 480">
          <a:extLst>
            <a:ext uri="{FF2B5EF4-FFF2-40B4-BE49-F238E27FC236}">
              <a16:creationId xmlns:a16="http://schemas.microsoft.com/office/drawing/2014/main" id="{FACB4A9F-9043-4217-96C3-C40C3A18BAD4}"/>
            </a:ext>
          </a:extLst>
        </xdr:cNvPr>
        <xdr:cNvSpPr/>
      </xdr:nvSpPr>
      <xdr:spPr>
        <a:xfrm>
          <a:off x="8699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43814</xdr:rowOff>
    </xdr:from>
    <xdr:to>
      <xdr:col>50</xdr:col>
      <xdr:colOff>114300</xdr:colOff>
      <xdr:row>107</xdr:row>
      <xdr:rowOff>49530</xdr:rowOff>
    </xdr:to>
    <xdr:cxnSp macro="">
      <xdr:nvCxnSpPr>
        <xdr:cNvPr id="482" name="直線コネクタ 481">
          <a:extLst>
            <a:ext uri="{FF2B5EF4-FFF2-40B4-BE49-F238E27FC236}">
              <a16:creationId xmlns:a16="http://schemas.microsoft.com/office/drawing/2014/main" id="{17DF75A2-D9CB-4746-B34C-FD12BEBAF838}"/>
            </a:ext>
          </a:extLst>
        </xdr:cNvPr>
        <xdr:cNvCxnSpPr/>
      </xdr:nvCxnSpPr>
      <xdr:spPr>
        <a:xfrm flipV="1">
          <a:off x="8750300" y="183889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83" name="楕円 482">
          <a:extLst>
            <a:ext uri="{FF2B5EF4-FFF2-40B4-BE49-F238E27FC236}">
              <a16:creationId xmlns:a16="http://schemas.microsoft.com/office/drawing/2014/main" id="{3F92BAC4-4791-404E-97B3-0DFDF7E887A6}"/>
            </a:ext>
          </a:extLst>
        </xdr:cNvPr>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49530</xdr:rowOff>
    </xdr:from>
    <xdr:to>
      <xdr:col>45</xdr:col>
      <xdr:colOff>177800</xdr:colOff>
      <xdr:row>107</xdr:row>
      <xdr:rowOff>53339</xdr:rowOff>
    </xdr:to>
    <xdr:cxnSp macro="">
      <xdr:nvCxnSpPr>
        <xdr:cNvPr id="484" name="直線コネクタ 483">
          <a:extLst>
            <a:ext uri="{FF2B5EF4-FFF2-40B4-BE49-F238E27FC236}">
              <a16:creationId xmlns:a16="http://schemas.microsoft.com/office/drawing/2014/main" id="{394691AC-57BB-4A72-9394-74268CBE8133}"/>
            </a:ext>
          </a:extLst>
        </xdr:cNvPr>
        <xdr:cNvCxnSpPr/>
      </xdr:nvCxnSpPr>
      <xdr:spPr>
        <a:xfrm flipV="1">
          <a:off x="7861300" y="1839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6350</xdr:rowOff>
    </xdr:from>
    <xdr:to>
      <xdr:col>36</xdr:col>
      <xdr:colOff>165100</xdr:colOff>
      <xdr:row>107</xdr:row>
      <xdr:rowOff>107950</xdr:rowOff>
    </xdr:to>
    <xdr:sp macro="" textlink="">
      <xdr:nvSpPr>
        <xdr:cNvPr id="485" name="楕円 484">
          <a:extLst>
            <a:ext uri="{FF2B5EF4-FFF2-40B4-BE49-F238E27FC236}">
              <a16:creationId xmlns:a16="http://schemas.microsoft.com/office/drawing/2014/main" id="{210C198D-A5C9-4A6C-87A9-C2344D2120AA}"/>
            </a:ext>
          </a:extLst>
        </xdr:cNvPr>
        <xdr:cNvSpPr/>
      </xdr:nvSpPr>
      <xdr:spPr>
        <a:xfrm>
          <a:off x="692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57150</xdr:rowOff>
    </xdr:to>
    <xdr:cxnSp macro="">
      <xdr:nvCxnSpPr>
        <xdr:cNvPr id="486" name="直線コネクタ 485">
          <a:extLst>
            <a:ext uri="{FF2B5EF4-FFF2-40B4-BE49-F238E27FC236}">
              <a16:creationId xmlns:a16="http://schemas.microsoft.com/office/drawing/2014/main" id="{DE2F1BF2-533B-4DFF-9E39-FD92011865F0}"/>
            </a:ext>
          </a:extLst>
        </xdr:cNvPr>
        <xdr:cNvCxnSpPr/>
      </xdr:nvCxnSpPr>
      <xdr:spPr>
        <a:xfrm flipV="1">
          <a:off x="6972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87" name="n_1aveValue【市民会館】&#10;一人当たり面積">
          <a:extLst>
            <a:ext uri="{FF2B5EF4-FFF2-40B4-BE49-F238E27FC236}">
              <a16:creationId xmlns:a16="http://schemas.microsoft.com/office/drawing/2014/main" id="{CCAF48C5-BBCC-4F9F-A05B-85BAE61E126D}"/>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488" name="n_2aveValue【市民会館】&#10;一人当たり面積">
          <a:extLst>
            <a:ext uri="{FF2B5EF4-FFF2-40B4-BE49-F238E27FC236}">
              <a16:creationId xmlns:a16="http://schemas.microsoft.com/office/drawing/2014/main" id="{0A84587C-AD83-426E-B603-BFF2D5D5A9DB}"/>
            </a:ext>
          </a:extLst>
        </xdr:cNvPr>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89" name="n_3aveValue【市民会館】&#10;一人当たり面積">
          <a:extLst>
            <a:ext uri="{FF2B5EF4-FFF2-40B4-BE49-F238E27FC236}">
              <a16:creationId xmlns:a16="http://schemas.microsoft.com/office/drawing/2014/main" id="{0C523994-30CD-4C14-8C16-D4BD64B91FB8}"/>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490" name="n_4aveValue【市民会館】&#10;一人当たり面積">
          <a:extLst>
            <a:ext uri="{FF2B5EF4-FFF2-40B4-BE49-F238E27FC236}">
              <a16:creationId xmlns:a16="http://schemas.microsoft.com/office/drawing/2014/main" id="{9A93E3B4-AB6D-4B1A-991C-03FA38842FA5}"/>
            </a:ext>
          </a:extLst>
        </xdr:cNvPr>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85741</xdr:rowOff>
    </xdr:from>
    <xdr:ext cx="469744" cy="259045"/>
    <xdr:sp macro="" textlink="">
      <xdr:nvSpPr>
        <xdr:cNvPr id="491" name="n_1mainValue【市民会館】&#10;一人当たり面積">
          <a:extLst>
            <a:ext uri="{FF2B5EF4-FFF2-40B4-BE49-F238E27FC236}">
              <a16:creationId xmlns:a16="http://schemas.microsoft.com/office/drawing/2014/main" id="{CD68D86D-522B-442D-B5B8-A692A23E8B54}"/>
            </a:ext>
          </a:extLst>
        </xdr:cNvPr>
        <xdr:cNvSpPr txBox="1"/>
      </xdr:nvSpPr>
      <xdr:spPr>
        <a:xfrm>
          <a:off x="93917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91457</xdr:rowOff>
    </xdr:from>
    <xdr:ext cx="469744" cy="259045"/>
    <xdr:sp macro="" textlink="">
      <xdr:nvSpPr>
        <xdr:cNvPr id="492" name="n_2mainValue【市民会館】&#10;一人当たり面積">
          <a:extLst>
            <a:ext uri="{FF2B5EF4-FFF2-40B4-BE49-F238E27FC236}">
              <a16:creationId xmlns:a16="http://schemas.microsoft.com/office/drawing/2014/main" id="{BFB59645-2B6F-4D2F-993F-0A88A5FDEAEF}"/>
            </a:ext>
          </a:extLst>
        </xdr:cNvPr>
        <xdr:cNvSpPr txBox="1"/>
      </xdr:nvSpPr>
      <xdr:spPr>
        <a:xfrm>
          <a:off x="8515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93" name="n_3mainValue【市民会館】&#10;一人当たり面積">
          <a:extLst>
            <a:ext uri="{FF2B5EF4-FFF2-40B4-BE49-F238E27FC236}">
              <a16:creationId xmlns:a16="http://schemas.microsoft.com/office/drawing/2014/main" id="{A5305956-4236-474C-B5AB-9DE0BA11370E}"/>
            </a:ext>
          </a:extLst>
        </xdr:cNvPr>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99077</xdr:rowOff>
    </xdr:from>
    <xdr:ext cx="469744" cy="259045"/>
    <xdr:sp macro="" textlink="">
      <xdr:nvSpPr>
        <xdr:cNvPr id="494" name="n_4mainValue【市民会館】&#10;一人当たり面積">
          <a:extLst>
            <a:ext uri="{FF2B5EF4-FFF2-40B4-BE49-F238E27FC236}">
              <a16:creationId xmlns:a16="http://schemas.microsoft.com/office/drawing/2014/main" id="{82DCF85F-7F07-41E0-A4BA-20422D1E2EBF}"/>
            </a:ext>
          </a:extLst>
        </xdr:cNvPr>
        <xdr:cNvSpPr txBox="1"/>
      </xdr:nvSpPr>
      <xdr:spPr>
        <a:xfrm>
          <a:off x="6737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080882A-0F14-4668-915B-BBDC0BF8EA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58B11721-2827-4BC7-8878-AE267648CB3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2A0AAFF-59FD-4238-B3ED-86AA9E2AAA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7717E0B-9C03-4D74-A132-24884DC324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5E71729D-09E8-496D-A6A1-9B98AFA20B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1B278617-811E-4749-BD90-7EDFFA7F200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38C755B9-B991-4D87-A5B1-99E740C7BB5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680302F-C96D-40E2-B434-E06A838A31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A315A2DE-4C36-4E87-92A6-5256D41459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B52C499A-2D8D-4184-807F-D6D8886B42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F8119F89-6907-4C02-A4F6-DB8318782CB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8ED8865-1336-489A-8BBC-4C7062F7D77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9DD8FFC-5886-4A3B-9E90-C856BFFC5ED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753A79C5-EC80-42CD-8884-98E0C890DB5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9339A51E-7A1E-4338-87DF-B01E346F2F5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CD10627D-4034-453D-90A3-3F442FFD143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2CFF6037-84FB-400C-AE96-595F71B9850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2AC693DC-CCD6-4BF7-89E5-8F6E53FB5E9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2A305C47-1989-4D74-A6CE-E11F6BF7620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2EA81DCA-5D47-4C61-A8BE-E69600A5D83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826F8F40-D4E8-4AE3-A365-D7E3CFF4AA9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F9B0CE0-35D2-4977-ABDC-3AE153765C8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5C1A6447-F892-4E4C-BE06-028411120B6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9C4FE3BA-04AE-4B1E-894E-E4FD49F19D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9C646346-670D-47A2-8EE4-3207B0D2FF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F95EABB9-6511-4BDE-A3D4-DAA3F0776FA0}"/>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一般廃棄物処理施設】&#10;有形固定資産減価償却率最小値テキスト">
          <a:extLst>
            <a:ext uri="{FF2B5EF4-FFF2-40B4-BE49-F238E27FC236}">
              <a16:creationId xmlns:a16="http://schemas.microsoft.com/office/drawing/2014/main" id="{05CCCF80-F25F-4CEE-9480-30B0F8FABA0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6BA93DA6-60D4-46C9-A94B-884DB3D4F48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523" name="【一般廃棄物処理施設】&#10;有形固定資産減価償却率最大値テキスト">
          <a:extLst>
            <a:ext uri="{FF2B5EF4-FFF2-40B4-BE49-F238E27FC236}">
              <a16:creationId xmlns:a16="http://schemas.microsoft.com/office/drawing/2014/main" id="{8D999174-2FBC-476E-A0BE-65E05F344A02}"/>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524" name="直線コネクタ 523">
          <a:extLst>
            <a:ext uri="{FF2B5EF4-FFF2-40B4-BE49-F238E27FC236}">
              <a16:creationId xmlns:a16="http://schemas.microsoft.com/office/drawing/2014/main" id="{354248AE-AA4C-401C-A8C0-3BD7AB377643}"/>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3092D669-731D-4F8E-A6D1-09AF46091FA1}"/>
            </a:ext>
          </a:extLst>
        </xdr:cNvPr>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526" name="フローチャート: 判断 525">
          <a:extLst>
            <a:ext uri="{FF2B5EF4-FFF2-40B4-BE49-F238E27FC236}">
              <a16:creationId xmlns:a16="http://schemas.microsoft.com/office/drawing/2014/main" id="{DA52E0F7-84C5-46FD-ACD1-C9F63517941D}"/>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527" name="フローチャート: 判断 526">
          <a:extLst>
            <a:ext uri="{FF2B5EF4-FFF2-40B4-BE49-F238E27FC236}">
              <a16:creationId xmlns:a16="http://schemas.microsoft.com/office/drawing/2014/main" id="{65002C4C-3E31-4A63-BDAE-8CEBD041FD1B}"/>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28" name="フローチャート: 判断 527">
          <a:extLst>
            <a:ext uri="{FF2B5EF4-FFF2-40B4-BE49-F238E27FC236}">
              <a16:creationId xmlns:a16="http://schemas.microsoft.com/office/drawing/2014/main" id="{14251026-EC6F-4D84-A632-BF063F292176}"/>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529" name="フローチャート: 判断 528">
          <a:extLst>
            <a:ext uri="{FF2B5EF4-FFF2-40B4-BE49-F238E27FC236}">
              <a16:creationId xmlns:a16="http://schemas.microsoft.com/office/drawing/2014/main" id="{A3CDBFD6-E979-4FBA-8A28-A0435C3F474E}"/>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530" name="フローチャート: 判断 529">
          <a:extLst>
            <a:ext uri="{FF2B5EF4-FFF2-40B4-BE49-F238E27FC236}">
              <a16:creationId xmlns:a16="http://schemas.microsoft.com/office/drawing/2014/main" id="{EC53A91C-C689-4A03-B930-F9B8D99E0BBE}"/>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1B69FC6-118E-4411-AAD1-3CF1CA79A2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C200D47-BBBC-421D-A303-2BBB0EA67F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E7FAA61-B663-408E-AA47-2555A6F3F4D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2504793-8BEB-4B82-8347-256E3453BF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B13D3CB-0761-4EC0-8418-89AB804847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69487</xdr:rowOff>
    </xdr:from>
    <xdr:to>
      <xdr:col>85</xdr:col>
      <xdr:colOff>177800</xdr:colOff>
      <xdr:row>35</xdr:row>
      <xdr:rowOff>171087</xdr:rowOff>
    </xdr:to>
    <xdr:sp macro="" textlink="">
      <xdr:nvSpPr>
        <xdr:cNvPr id="536" name="楕円 535">
          <a:extLst>
            <a:ext uri="{FF2B5EF4-FFF2-40B4-BE49-F238E27FC236}">
              <a16:creationId xmlns:a16="http://schemas.microsoft.com/office/drawing/2014/main" id="{F666B908-D581-4ED6-870D-415BFCB9590E}"/>
            </a:ext>
          </a:extLst>
        </xdr:cNvPr>
        <xdr:cNvSpPr/>
      </xdr:nvSpPr>
      <xdr:spPr>
        <a:xfrm>
          <a:off x="162687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92364</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496414D9-1E30-4E89-8D4D-81437EEF532A}"/>
            </a:ext>
          </a:extLst>
        </xdr:cNvPr>
        <xdr:cNvSpPr txBox="1"/>
      </xdr:nvSpPr>
      <xdr:spPr>
        <a:xfrm>
          <a:off x="16357600" y="59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538" name="楕円 537">
          <a:extLst>
            <a:ext uri="{FF2B5EF4-FFF2-40B4-BE49-F238E27FC236}">
              <a16:creationId xmlns:a16="http://schemas.microsoft.com/office/drawing/2014/main" id="{16ED9666-F0CD-4D5E-B34F-A1D1CA947EEE}"/>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120287</xdr:rowOff>
    </xdr:from>
    <xdr:to>
      <xdr:col>85</xdr:col>
      <xdr:colOff>127000</xdr:colOff>
      <xdr:row>37</xdr:row>
      <xdr:rowOff>82731</xdr:rowOff>
    </xdr:to>
    <xdr:cxnSp macro="">
      <xdr:nvCxnSpPr>
        <xdr:cNvPr id="539" name="直線コネクタ 538">
          <a:extLst>
            <a:ext uri="{FF2B5EF4-FFF2-40B4-BE49-F238E27FC236}">
              <a16:creationId xmlns:a16="http://schemas.microsoft.com/office/drawing/2014/main" id="{5B6CA92B-6957-4AA4-B974-DE7C8E36635A}"/>
            </a:ext>
          </a:extLst>
        </xdr:cNvPr>
        <xdr:cNvCxnSpPr/>
      </xdr:nvCxnSpPr>
      <xdr:spPr>
        <a:xfrm flipV="1">
          <a:off x="15481300" y="6121037"/>
          <a:ext cx="8382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156028</xdr:rowOff>
    </xdr:from>
    <xdr:to>
      <xdr:col>76</xdr:col>
      <xdr:colOff>165100</xdr:colOff>
      <xdr:row>35</xdr:row>
      <xdr:rowOff>86178</xdr:rowOff>
    </xdr:to>
    <xdr:sp macro="" textlink="">
      <xdr:nvSpPr>
        <xdr:cNvPr id="540" name="楕円 539">
          <a:extLst>
            <a:ext uri="{FF2B5EF4-FFF2-40B4-BE49-F238E27FC236}">
              <a16:creationId xmlns:a16="http://schemas.microsoft.com/office/drawing/2014/main" id="{AFC01337-BF12-4E9E-9B5A-4BD16D3FD723}"/>
            </a:ext>
          </a:extLst>
        </xdr:cNvPr>
        <xdr:cNvSpPr/>
      </xdr:nvSpPr>
      <xdr:spPr>
        <a:xfrm>
          <a:off x="14541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35378</xdr:rowOff>
    </xdr:from>
    <xdr:to>
      <xdr:col>81</xdr:col>
      <xdr:colOff>50800</xdr:colOff>
      <xdr:row>37</xdr:row>
      <xdr:rowOff>82731</xdr:rowOff>
    </xdr:to>
    <xdr:cxnSp macro="">
      <xdr:nvCxnSpPr>
        <xdr:cNvPr id="541" name="直線コネクタ 540">
          <a:extLst>
            <a:ext uri="{FF2B5EF4-FFF2-40B4-BE49-F238E27FC236}">
              <a16:creationId xmlns:a16="http://schemas.microsoft.com/office/drawing/2014/main" id="{BD4513B7-F0EE-4F52-B9A4-730D589BDE4D}"/>
            </a:ext>
          </a:extLst>
        </xdr:cNvPr>
        <xdr:cNvCxnSpPr/>
      </xdr:nvCxnSpPr>
      <xdr:spPr>
        <a:xfrm>
          <a:off x="14592300" y="6036128"/>
          <a:ext cx="889000" cy="3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144599</xdr:rowOff>
    </xdr:from>
    <xdr:to>
      <xdr:col>72</xdr:col>
      <xdr:colOff>38100</xdr:colOff>
      <xdr:row>35</xdr:row>
      <xdr:rowOff>74749</xdr:rowOff>
    </xdr:to>
    <xdr:sp macro="" textlink="">
      <xdr:nvSpPr>
        <xdr:cNvPr id="542" name="楕円 541">
          <a:extLst>
            <a:ext uri="{FF2B5EF4-FFF2-40B4-BE49-F238E27FC236}">
              <a16:creationId xmlns:a16="http://schemas.microsoft.com/office/drawing/2014/main" id="{7F01793D-C712-4E9D-8161-629F7B54381A}"/>
            </a:ext>
          </a:extLst>
        </xdr:cNvPr>
        <xdr:cNvSpPr/>
      </xdr:nvSpPr>
      <xdr:spPr>
        <a:xfrm>
          <a:off x="13652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23949</xdr:rowOff>
    </xdr:from>
    <xdr:to>
      <xdr:col>76</xdr:col>
      <xdr:colOff>114300</xdr:colOff>
      <xdr:row>35</xdr:row>
      <xdr:rowOff>35378</xdr:rowOff>
    </xdr:to>
    <xdr:cxnSp macro="">
      <xdr:nvCxnSpPr>
        <xdr:cNvPr id="543" name="直線コネクタ 542">
          <a:extLst>
            <a:ext uri="{FF2B5EF4-FFF2-40B4-BE49-F238E27FC236}">
              <a16:creationId xmlns:a16="http://schemas.microsoft.com/office/drawing/2014/main" id="{5E942D67-9A81-4A11-81B3-36792088E280}"/>
            </a:ext>
          </a:extLst>
        </xdr:cNvPr>
        <xdr:cNvCxnSpPr/>
      </xdr:nvCxnSpPr>
      <xdr:spPr>
        <a:xfrm>
          <a:off x="13703300" y="60246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133169</xdr:rowOff>
    </xdr:from>
    <xdr:to>
      <xdr:col>67</xdr:col>
      <xdr:colOff>101600</xdr:colOff>
      <xdr:row>37</xdr:row>
      <xdr:rowOff>63319</xdr:rowOff>
    </xdr:to>
    <xdr:sp macro="" textlink="">
      <xdr:nvSpPr>
        <xdr:cNvPr id="544" name="楕円 543">
          <a:extLst>
            <a:ext uri="{FF2B5EF4-FFF2-40B4-BE49-F238E27FC236}">
              <a16:creationId xmlns:a16="http://schemas.microsoft.com/office/drawing/2014/main" id="{FDFD7776-3F6A-4633-85CD-764834F9C392}"/>
            </a:ext>
          </a:extLst>
        </xdr:cNvPr>
        <xdr:cNvSpPr/>
      </xdr:nvSpPr>
      <xdr:spPr>
        <a:xfrm>
          <a:off x="12763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23949</xdr:rowOff>
    </xdr:from>
    <xdr:to>
      <xdr:col>71</xdr:col>
      <xdr:colOff>177800</xdr:colOff>
      <xdr:row>37</xdr:row>
      <xdr:rowOff>12519</xdr:rowOff>
    </xdr:to>
    <xdr:cxnSp macro="">
      <xdr:nvCxnSpPr>
        <xdr:cNvPr id="545" name="直線コネクタ 544">
          <a:extLst>
            <a:ext uri="{FF2B5EF4-FFF2-40B4-BE49-F238E27FC236}">
              <a16:creationId xmlns:a16="http://schemas.microsoft.com/office/drawing/2014/main" id="{53A3F09D-FF7F-4490-9A1D-910F9321B739}"/>
            </a:ext>
          </a:extLst>
        </xdr:cNvPr>
        <xdr:cNvCxnSpPr/>
      </xdr:nvCxnSpPr>
      <xdr:spPr>
        <a:xfrm flipV="1">
          <a:off x="12814300" y="6024699"/>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8A0A952C-E6B9-4896-9738-8DDF603D7EAD}"/>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C8F3B4BB-DAED-4423-9F09-21546FE67F40}"/>
            </a:ext>
          </a:extLst>
        </xdr:cNvPr>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16890</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918B686-756F-4F34-AE58-E22D2B81C203}"/>
            </a:ext>
          </a:extLst>
        </xdr:cNvPr>
        <xdr:cNvSpPr txBox="1"/>
      </xdr:nvSpPr>
      <xdr:spPr>
        <a:xfrm>
          <a:off x="13500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20155</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625C920F-9AD9-4901-8A32-D9A5D5D924BF}"/>
            </a:ext>
          </a:extLst>
        </xdr:cNvPr>
        <xdr:cNvSpPr txBox="1"/>
      </xdr:nvSpPr>
      <xdr:spPr>
        <a:xfrm>
          <a:off x="12611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23880DF1-A2D2-47A7-A6FE-C6BE6229AB04}"/>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102705</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7BD3F3D7-89EB-4E86-967A-BC39CD390F46}"/>
            </a:ext>
          </a:extLst>
        </xdr:cNvPr>
        <xdr:cNvSpPr txBox="1"/>
      </xdr:nvSpPr>
      <xdr:spPr>
        <a:xfrm>
          <a:off x="14389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91276</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CABDCF66-8684-4C2B-8343-F7C7CC8CB5F4}"/>
            </a:ext>
          </a:extLst>
        </xdr:cNvPr>
        <xdr:cNvSpPr txBox="1"/>
      </xdr:nvSpPr>
      <xdr:spPr>
        <a:xfrm>
          <a:off x="13500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79846</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7F510096-98BD-48B7-BDD8-05B173390F12}"/>
            </a:ext>
          </a:extLst>
        </xdr:cNvPr>
        <xdr:cNvSpPr txBox="1"/>
      </xdr:nvSpPr>
      <xdr:spPr>
        <a:xfrm>
          <a:off x="12611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1603223E-219C-46BE-AEE8-1CF4835A83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C8E734DD-B5BC-4D4A-8CCA-730E26613F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94E1BECE-CD7B-43D1-AE6E-BA824E41D9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4EC63A8B-6AC5-4931-B34C-4612E577A2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A6EA124C-D368-4E4E-85FB-D08F5A1EBD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DFFC27B7-AB58-4EEE-80FA-A830F27D4B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A41B0CB7-93B9-4ABC-9621-C18FA71E913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DD0EA1CE-668E-40D4-99F2-755265E42F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58E04A65-8F9C-4961-863A-0164F72AFC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5321E293-AB9C-4786-9005-B529CE441B1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FAC458DF-1803-46AD-A864-807AEF70ACE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5" name="テキスト ボックス 564">
          <a:extLst>
            <a:ext uri="{FF2B5EF4-FFF2-40B4-BE49-F238E27FC236}">
              <a16:creationId xmlns:a16="http://schemas.microsoft.com/office/drawing/2014/main" id="{9DEA4C87-56A2-4653-985D-CFFD71A44B1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F6717C6D-E81A-4EC4-A4C7-36D81122034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7" name="テキスト ボックス 566">
          <a:extLst>
            <a:ext uri="{FF2B5EF4-FFF2-40B4-BE49-F238E27FC236}">
              <a16:creationId xmlns:a16="http://schemas.microsoft.com/office/drawing/2014/main" id="{FA036F31-A4DB-4346-A482-7A3EB35671D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F854319F-A827-4735-871D-3B94E093177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9" name="テキスト ボックス 568">
          <a:extLst>
            <a:ext uri="{FF2B5EF4-FFF2-40B4-BE49-F238E27FC236}">
              <a16:creationId xmlns:a16="http://schemas.microsoft.com/office/drawing/2014/main" id="{04565AA6-546C-433A-958B-091C0254ABF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FFDB4144-A56F-442A-996D-5FB0AB1FBEE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1" name="テキスト ボックス 570">
          <a:extLst>
            <a:ext uri="{FF2B5EF4-FFF2-40B4-BE49-F238E27FC236}">
              <a16:creationId xmlns:a16="http://schemas.microsoft.com/office/drawing/2014/main" id="{F5E7EA1E-F4C5-4780-AB6A-C53D62906DB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09D77399-87DB-4EBF-A1C3-CFE6F86B3B7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3" name="テキスト ボックス 572">
          <a:extLst>
            <a:ext uri="{FF2B5EF4-FFF2-40B4-BE49-F238E27FC236}">
              <a16:creationId xmlns:a16="http://schemas.microsoft.com/office/drawing/2014/main" id="{052D8CE0-BC0E-45E4-8A29-E2013FACD05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6EAAABE-39A3-418B-B97E-5D2A03D4FBC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5" name="テキスト ボックス 574">
          <a:extLst>
            <a:ext uri="{FF2B5EF4-FFF2-40B4-BE49-F238E27FC236}">
              <a16:creationId xmlns:a16="http://schemas.microsoft.com/office/drawing/2014/main" id="{4035EA79-6842-47B7-B183-F86C8AA39BC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5E4EED81-70F9-4C7D-9B9E-F62AA5DA18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77" name="直線コネクタ 576">
          <a:extLst>
            <a:ext uri="{FF2B5EF4-FFF2-40B4-BE49-F238E27FC236}">
              <a16:creationId xmlns:a16="http://schemas.microsoft.com/office/drawing/2014/main" id="{D28CBA9F-C80C-42CA-8D5A-B77524BDF703}"/>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7451FD5A-5133-4992-93CD-C652FFCAA57F}"/>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79" name="直線コネクタ 578">
          <a:extLst>
            <a:ext uri="{FF2B5EF4-FFF2-40B4-BE49-F238E27FC236}">
              <a16:creationId xmlns:a16="http://schemas.microsoft.com/office/drawing/2014/main" id="{72C50451-A63E-4B4D-AA50-319AEB9FE948}"/>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63865044-9355-4B5E-BF07-43611F969536}"/>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81" name="直線コネクタ 580">
          <a:extLst>
            <a:ext uri="{FF2B5EF4-FFF2-40B4-BE49-F238E27FC236}">
              <a16:creationId xmlns:a16="http://schemas.microsoft.com/office/drawing/2014/main" id="{2EDB7D5E-BE21-4E5B-AF3D-D0BD92BA3773}"/>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18C05593-85A2-458B-9C15-3F518F9DAAC3}"/>
            </a:ext>
          </a:extLst>
        </xdr:cNvPr>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83" name="フローチャート: 判断 582">
          <a:extLst>
            <a:ext uri="{FF2B5EF4-FFF2-40B4-BE49-F238E27FC236}">
              <a16:creationId xmlns:a16="http://schemas.microsoft.com/office/drawing/2014/main" id="{56B30FB6-ECB3-4764-9547-D8C6AFF970F0}"/>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84" name="フローチャート: 判断 583">
          <a:extLst>
            <a:ext uri="{FF2B5EF4-FFF2-40B4-BE49-F238E27FC236}">
              <a16:creationId xmlns:a16="http://schemas.microsoft.com/office/drawing/2014/main" id="{26B31312-6470-4B3B-B0B3-BB56BBF176F2}"/>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85" name="フローチャート: 判断 584">
          <a:extLst>
            <a:ext uri="{FF2B5EF4-FFF2-40B4-BE49-F238E27FC236}">
              <a16:creationId xmlns:a16="http://schemas.microsoft.com/office/drawing/2014/main" id="{E3EEE46F-08A5-4B93-978E-B59A9716DAF9}"/>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86" name="フローチャート: 判断 585">
          <a:extLst>
            <a:ext uri="{FF2B5EF4-FFF2-40B4-BE49-F238E27FC236}">
              <a16:creationId xmlns:a16="http://schemas.microsoft.com/office/drawing/2014/main" id="{2FC3D225-C7C1-4BE4-9507-7B93807291BA}"/>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587" name="フローチャート: 判断 586">
          <a:extLst>
            <a:ext uri="{FF2B5EF4-FFF2-40B4-BE49-F238E27FC236}">
              <a16:creationId xmlns:a16="http://schemas.microsoft.com/office/drawing/2014/main" id="{148359D1-3786-4A5D-BA1E-12B07751E725}"/>
            </a:ext>
          </a:extLst>
        </xdr:cNvPr>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7FBEEED-5EB9-44D6-9C67-9A52036126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2550CB8-627F-4DCE-9FBE-08B077B40C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7BD02E7-D9A3-4328-8FEE-0CC633623A2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50491FC-20E7-45D6-9760-994E8844B7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58A5EB6-B923-4365-A2A5-8DA323E231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12765</xdr:rowOff>
    </xdr:from>
    <xdr:to>
      <xdr:col>116</xdr:col>
      <xdr:colOff>114300</xdr:colOff>
      <xdr:row>41</xdr:row>
      <xdr:rowOff>114365</xdr:rowOff>
    </xdr:to>
    <xdr:sp macro="" textlink="">
      <xdr:nvSpPr>
        <xdr:cNvPr id="593" name="楕円 592">
          <a:extLst>
            <a:ext uri="{FF2B5EF4-FFF2-40B4-BE49-F238E27FC236}">
              <a16:creationId xmlns:a16="http://schemas.microsoft.com/office/drawing/2014/main" id="{478A8676-9B39-463E-9B0B-1EE5041DECFF}"/>
            </a:ext>
          </a:extLst>
        </xdr:cNvPr>
        <xdr:cNvSpPr/>
      </xdr:nvSpPr>
      <xdr:spPr>
        <a:xfrm>
          <a:off x="22110700" y="70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162642</xdr:rowOff>
    </xdr:from>
    <xdr:ext cx="599010" cy="259045"/>
    <xdr:sp macro="" textlink="">
      <xdr:nvSpPr>
        <xdr:cNvPr id="594" name="【一般廃棄物処理施設】&#10;一人当たり有形固定資産（償却資産）額該当値テキスト">
          <a:extLst>
            <a:ext uri="{FF2B5EF4-FFF2-40B4-BE49-F238E27FC236}">
              <a16:creationId xmlns:a16="http://schemas.microsoft.com/office/drawing/2014/main" id="{356AB49F-674B-409A-8E23-AD393A9085E5}"/>
            </a:ext>
          </a:extLst>
        </xdr:cNvPr>
        <xdr:cNvSpPr txBox="1"/>
      </xdr:nvSpPr>
      <xdr:spPr>
        <a:xfrm>
          <a:off x="22199600" y="702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78453</xdr:rowOff>
    </xdr:from>
    <xdr:to>
      <xdr:col>112</xdr:col>
      <xdr:colOff>38100</xdr:colOff>
      <xdr:row>42</xdr:row>
      <xdr:rowOff>8603</xdr:rowOff>
    </xdr:to>
    <xdr:sp macro="" textlink="">
      <xdr:nvSpPr>
        <xdr:cNvPr id="595" name="楕円 594">
          <a:extLst>
            <a:ext uri="{FF2B5EF4-FFF2-40B4-BE49-F238E27FC236}">
              <a16:creationId xmlns:a16="http://schemas.microsoft.com/office/drawing/2014/main" id="{E4CE28A7-0762-45E3-BDE8-609A57D9EAD4}"/>
            </a:ext>
          </a:extLst>
        </xdr:cNvPr>
        <xdr:cNvSpPr/>
      </xdr:nvSpPr>
      <xdr:spPr>
        <a:xfrm>
          <a:off x="21272500" y="71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63565</xdr:rowOff>
    </xdr:from>
    <xdr:to>
      <xdr:col>116</xdr:col>
      <xdr:colOff>63500</xdr:colOff>
      <xdr:row>41</xdr:row>
      <xdr:rowOff>129253</xdr:rowOff>
    </xdr:to>
    <xdr:cxnSp macro="">
      <xdr:nvCxnSpPr>
        <xdr:cNvPr id="596" name="直線コネクタ 595">
          <a:extLst>
            <a:ext uri="{FF2B5EF4-FFF2-40B4-BE49-F238E27FC236}">
              <a16:creationId xmlns:a16="http://schemas.microsoft.com/office/drawing/2014/main" id="{983AD615-1EB8-450C-A728-53A6FD15F1DD}"/>
            </a:ext>
          </a:extLst>
        </xdr:cNvPr>
        <xdr:cNvCxnSpPr/>
      </xdr:nvCxnSpPr>
      <xdr:spPr>
        <a:xfrm flipV="1">
          <a:off x="21323300" y="7093015"/>
          <a:ext cx="838200" cy="6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84008</xdr:rowOff>
    </xdr:from>
    <xdr:to>
      <xdr:col>107</xdr:col>
      <xdr:colOff>101600</xdr:colOff>
      <xdr:row>42</xdr:row>
      <xdr:rowOff>14158</xdr:rowOff>
    </xdr:to>
    <xdr:sp macro="" textlink="">
      <xdr:nvSpPr>
        <xdr:cNvPr id="597" name="楕円 596">
          <a:extLst>
            <a:ext uri="{FF2B5EF4-FFF2-40B4-BE49-F238E27FC236}">
              <a16:creationId xmlns:a16="http://schemas.microsoft.com/office/drawing/2014/main" id="{01AE4A48-6C4B-4B39-B3C7-9852998BB53D}"/>
            </a:ext>
          </a:extLst>
        </xdr:cNvPr>
        <xdr:cNvSpPr/>
      </xdr:nvSpPr>
      <xdr:spPr>
        <a:xfrm>
          <a:off x="20383500" y="71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129253</xdr:rowOff>
    </xdr:from>
    <xdr:to>
      <xdr:col>111</xdr:col>
      <xdr:colOff>177800</xdr:colOff>
      <xdr:row>41</xdr:row>
      <xdr:rowOff>134808</xdr:rowOff>
    </xdr:to>
    <xdr:cxnSp macro="">
      <xdr:nvCxnSpPr>
        <xdr:cNvPr id="598" name="直線コネクタ 597">
          <a:extLst>
            <a:ext uri="{FF2B5EF4-FFF2-40B4-BE49-F238E27FC236}">
              <a16:creationId xmlns:a16="http://schemas.microsoft.com/office/drawing/2014/main" id="{D6284197-34CA-407F-9B1D-25A827B0F27D}"/>
            </a:ext>
          </a:extLst>
        </xdr:cNvPr>
        <xdr:cNvCxnSpPr/>
      </xdr:nvCxnSpPr>
      <xdr:spPr>
        <a:xfrm flipV="1">
          <a:off x="20434300" y="7158703"/>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88257</xdr:rowOff>
    </xdr:from>
    <xdr:to>
      <xdr:col>102</xdr:col>
      <xdr:colOff>165100</xdr:colOff>
      <xdr:row>42</xdr:row>
      <xdr:rowOff>18407</xdr:rowOff>
    </xdr:to>
    <xdr:sp macro="" textlink="">
      <xdr:nvSpPr>
        <xdr:cNvPr id="599" name="楕円 598">
          <a:extLst>
            <a:ext uri="{FF2B5EF4-FFF2-40B4-BE49-F238E27FC236}">
              <a16:creationId xmlns:a16="http://schemas.microsoft.com/office/drawing/2014/main" id="{A4915FAE-D5E4-46A1-B05A-F7B519E8633A}"/>
            </a:ext>
          </a:extLst>
        </xdr:cNvPr>
        <xdr:cNvSpPr/>
      </xdr:nvSpPr>
      <xdr:spPr>
        <a:xfrm>
          <a:off x="19494500" y="71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134808</xdr:rowOff>
    </xdr:from>
    <xdr:to>
      <xdr:col>107</xdr:col>
      <xdr:colOff>50800</xdr:colOff>
      <xdr:row>41</xdr:row>
      <xdr:rowOff>139057</xdr:rowOff>
    </xdr:to>
    <xdr:cxnSp macro="">
      <xdr:nvCxnSpPr>
        <xdr:cNvPr id="600" name="直線コネクタ 599">
          <a:extLst>
            <a:ext uri="{FF2B5EF4-FFF2-40B4-BE49-F238E27FC236}">
              <a16:creationId xmlns:a16="http://schemas.microsoft.com/office/drawing/2014/main" id="{33237B0E-3F70-4D49-8DB3-A24BD39185F1}"/>
            </a:ext>
          </a:extLst>
        </xdr:cNvPr>
        <xdr:cNvCxnSpPr/>
      </xdr:nvCxnSpPr>
      <xdr:spPr>
        <a:xfrm flipV="1">
          <a:off x="19545300" y="7164258"/>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118731</xdr:rowOff>
    </xdr:from>
    <xdr:to>
      <xdr:col>98</xdr:col>
      <xdr:colOff>38100</xdr:colOff>
      <xdr:row>42</xdr:row>
      <xdr:rowOff>48881</xdr:rowOff>
    </xdr:to>
    <xdr:sp macro="" textlink="">
      <xdr:nvSpPr>
        <xdr:cNvPr id="601" name="楕円 600">
          <a:extLst>
            <a:ext uri="{FF2B5EF4-FFF2-40B4-BE49-F238E27FC236}">
              <a16:creationId xmlns:a16="http://schemas.microsoft.com/office/drawing/2014/main" id="{3119F581-6F7D-4AB7-B7BD-DE5525EF67C1}"/>
            </a:ext>
          </a:extLst>
        </xdr:cNvPr>
        <xdr:cNvSpPr/>
      </xdr:nvSpPr>
      <xdr:spPr>
        <a:xfrm>
          <a:off x="18605500" y="71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139057</xdr:rowOff>
    </xdr:from>
    <xdr:to>
      <xdr:col>102</xdr:col>
      <xdr:colOff>114300</xdr:colOff>
      <xdr:row>41</xdr:row>
      <xdr:rowOff>169531</xdr:rowOff>
    </xdr:to>
    <xdr:cxnSp macro="">
      <xdr:nvCxnSpPr>
        <xdr:cNvPr id="602" name="直線コネクタ 601">
          <a:extLst>
            <a:ext uri="{FF2B5EF4-FFF2-40B4-BE49-F238E27FC236}">
              <a16:creationId xmlns:a16="http://schemas.microsoft.com/office/drawing/2014/main" id="{68C00DF4-650A-42C0-B94B-3F967D15DF02}"/>
            </a:ext>
          </a:extLst>
        </xdr:cNvPr>
        <xdr:cNvCxnSpPr/>
      </xdr:nvCxnSpPr>
      <xdr:spPr>
        <a:xfrm flipV="1">
          <a:off x="18656300" y="7168507"/>
          <a:ext cx="889000" cy="3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FCDE1F3C-DAEC-4B48-A139-FA008FC26414}"/>
            </a:ext>
          </a:extLst>
        </xdr:cNvPr>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604" name="n_2aveValue【一般廃棄物処理施設】&#10;一人当たり有形固定資産（償却資産）額">
          <a:extLst>
            <a:ext uri="{FF2B5EF4-FFF2-40B4-BE49-F238E27FC236}">
              <a16:creationId xmlns:a16="http://schemas.microsoft.com/office/drawing/2014/main" id="{C000D158-C905-4749-88E5-9BDFC793BA7F}"/>
            </a:ext>
          </a:extLst>
        </xdr:cNvPr>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605" name="n_3aveValue【一般廃棄物処理施設】&#10;一人当たり有形固定資産（償却資産）額">
          <a:extLst>
            <a:ext uri="{FF2B5EF4-FFF2-40B4-BE49-F238E27FC236}">
              <a16:creationId xmlns:a16="http://schemas.microsoft.com/office/drawing/2014/main" id="{121578C0-6466-435D-AC52-6DA0F913DCDE}"/>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0E131FD1-B2D1-48D3-A944-94194208ABF6}"/>
            </a:ext>
          </a:extLst>
        </xdr:cNvPr>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171180</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5EDB8E3E-A1B1-4652-91BE-FD7753463AFC}"/>
            </a:ext>
          </a:extLst>
        </xdr:cNvPr>
        <xdr:cNvSpPr txBox="1"/>
      </xdr:nvSpPr>
      <xdr:spPr>
        <a:xfrm>
          <a:off x="21043411" y="720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5285</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04401F3D-9673-4101-9A1E-D3D744E86A20}"/>
            </a:ext>
          </a:extLst>
        </xdr:cNvPr>
        <xdr:cNvSpPr txBox="1"/>
      </xdr:nvSpPr>
      <xdr:spPr>
        <a:xfrm>
          <a:off x="20167111" y="720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9534</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2FC63A89-5E5F-424F-8BF4-674ACA3259CA}"/>
            </a:ext>
          </a:extLst>
        </xdr:cNvPr>
        <xdr:cNvSpPr txBox="1"/>
      </xdr:nvSpPr>
      <xdr:spPr>
        <a:xfrm>
          <a:off x="19278111" y="72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40008</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94DC3F10-5778-4192-BA06-E2FCF9D59A1B}"/>
            </a:ext>
          </a:extLst>
        </xdr:cNvPr>
        <xdr:cNvSpPr txBox="1"/>
      </xdr:nvSpPr>
      <xdr:spPr>
        <a:xfrm>
          <a:off x="18389111" y="724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7504270E-AA86-418C-A28A-6A1096E66D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29523BA8-08D0-4A5B-A716-C81E9851FE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FB807963-2190-45B1-83A7-565AB665387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18D727D1-2C6D-40BD-B957-B78EAE2A49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1868E33B-E9F1-4757-B337-A94701F7D6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B57127AC-9B55-47FF-8FCB-07FC2202C4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138946F9-285E-4926-B979-F9A3360B64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B8AB25BB-827A-44EC-8577-F3CEBEE165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43342DDE-CF33-424C-A395-F2121DB91B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E63EDF47-326F-4E6C-A025-E5C517AECBD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6EB20FCC-D734-4548-B232-1CB00DE1E18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472A3D98-B5F2-43C2-82E8-B4D81617FF4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475F63F5-AA59-4AC3-A1FE-AEECBFF748B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09DD40A5-2A75-429B-A27D-A573897E724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9F0F85AB-2991-4267-B8E9-0A88214385A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23F8A43D-5641-4846-B56E-1B1AECECA31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99C03ED9-A9C8-4F56-8081-A0E342F2017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C9AC8457-676C-40DE-A6A5-E90F5D056BC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21BE2C12-671E-4986-A25C-87A188F7746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EBF50DDE-692C-4A4B-B0BC-0875A1A6C0D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823B66AB-BB1A-4D72-BD9E-D159CE18DE8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FC00AA13-5A17-4118-8E74-258C62B2D5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703D3CEA-5D87-4F25-ABE1-F6AFFAB41F4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40DAD12F-EE86-4F26-898E-440B699B60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635" name="直線コネクタ 634">
          <a:extLst>
            <a:ext uri="{FF2B5EF4-FFF2-40B4-BE49-F238E27FC236}">
              <a16:creationId xmlns:a16="http://schemas.microsoft.com/office/drawing/2014/main" id="{5DCBAF6B-55E8-467F-AECA-B6AAF4A4E795}"/>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EBFA9970-2E5E-417F-A312-9BE77A5C3F80}"/>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637" name="直線コネクタ 636">
          <a:extLst>
            <a:ext uri="{FF2B5EF4-FFF2-40B4-BE49-F238E27FC236}">
              <a16:creationId xmlns:a16="http://schemas.microsoft.com/office/drawing/2014/main" id="{9CE99864-380C-4198-B55A-3B6355432744}"/>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C8D49E0E-62F8-4A9B-9D4C-3A180C615228}"/>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9" name="直線コネクタ 638">
          <a:extLst>
            <a:ext uri="{FF2B5EF4-FFF2-40B4-BE49-F238E27FC236}">
              <a16:creationId xmlns:a16="http://schemas.microsoft.com/office/drawing/2014/main" id="{23335DBA-6B8E-4C5B-B968-4CE473B7B77B}"/>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C9CED757-2139-47B3-8E9A-27F1F4C0A555}"/>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641" name="フローチャート: 判断 640">
          <a:extLst>
            <a:ext uri="{FF2B5EF4-FFF2-40B4-BE49-F238E27FC236}">
              <a16:creationId xmlns:a16="http://schemas.microsoft.com/office/drawing/2014/main" id="{2AD3CF5E-FAE6-4E8E-94B6-FD2E0BB2C9B2}"/>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642" name="フローチャート: 判断 641">
          <a:extLst>
            <a:ext uri="{FF2B5EF4-FFF2-40B4-BE49-F238E27FC236}">
              <a16:creationId xmlns:a16="http://schemas.microsoft.com/office/drawing/2014/main" id="{9FF3C59E-B7C9-49EA-A8EB-36C7202F0F4F}"/>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43" name="フローチャート: 判断 642">
          <a:extLst>
            <a:ext uri="{FF2B5EF4-FFF2-40B4-BE49-F238E27FC236}">
              <a16:creationId xmlns:a16="http://schemas.microsoft.com/office/drawing/2014/main" id="{2C8F11BA-51C9-45AF-8A52-D566A3151A5A}"/>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644" name="フローチャート: 判断 643">
          <a:extLst>
            <a:ext uri="{FF2B5EF4-FFF2-40B4-BE49-F238E27FC236}">
              <a16:creationId xmlns:a16="http://schemas.microsoft.com/office/drawing/2014/main" id="{77BF10F2-E4F7-4BCA-9BD0-0A30CA174A0F}"/>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645" name="フローチャート: 判断 644">
          <a:extLst>
            <a:ext uri="{FF2B5EF4-FFF2-40B4-BE49-F238E27FC236}">
              <a16:creationId xmlns:a16="http://schemas.microsoft.com/office/drawing/2014/main" id="{8F9E2D7E-CB81-47CE-B813-F539FAFB87D6}"/>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94D1CA9-4E73-453A-8377-BEAF273A63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AABD815-95EE-4203-880E-C3D3F7D1669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DC3B51F-24C4-4D38-A38B-ECD0BC9EA3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954DF53-A552-4A25-BD4F-16ABF64E0A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657AD9D-ECAB-4FD7-B09C-9659BB9D4C8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51" name="楕円 650">
          <a:extLst>
            <a:ext uri="{FF2B5EF4-FFF2-40B4-BE49-F238E27FC236}">
              <a16:creationId xmlns:a16="http://schemas.microsoft.com/office/drawing/2014/main" id="{531A3B18-DAA1-450D-91F9-CF62BBB2E16F}"/>
            </a:ext>
          </a:extLst>
        </xdr:cNvPr>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112412</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96E37318-0F2E-451B-B568-FC27F5F7361B}"/>
            </a:ext>
          </a:extLst>
        </xdr:cNvPr>
        <xdr:cNvSpPr txBox="1"/>
      </xdr:nvSpPr>
      <xdr:spPr>
        <a:xfrm>
          <a:off x="16357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93980</xdr:rowOff>
    </xdr:from>
    <xdr:to>
      <xdr:col>81</xdr:col>
      <xdr:colOff>101600</xdr:colOff>
      <xdr:row>60</xdr:row>
      <xdr:rowOff>24130</xdr:rowOff>
    </xdr:to>
    <xdr:sp macro="" textlink="">
      <xdr:nvSpPr>
        <xdr:cNvPr id="653" name="楕円 652">
          <a:extLst>
            <a:ext uri="{FF2B5EF4-FFF2-40B4-BE49-F238E27FC236}">
              <a16:creationId xmlns:a16="http://schemas.microsoft.com/office/drawing/2014/main" id="{DFBFCC5D-8145-49FD-BF73-17146C511DA6}"/>
            </a:ext>
          </a:extLst>
        </xdr:cNvPr>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144780</xdr:rowOff>
    </xdr:from>
    <xdr:to>
      <xdr:col>85</xdr:col>
      <xdr:colOff>127000</xdr:colOff>
      <xdr:row>60</xdr:row>
      <xdr:rowOff>13335</xdr:rowOff>
    </xdr:to>
    <xdr:cxnSp macro="">
      <xdr:nvCxnSpPr>
        <xdr:cNvPr id="654" name="直線コネクタ 653">
          <a:extLst>
            <a:ext uri="{FF2B5EF4-FFF2-40B4-BE49-F238E27FC236}">
              <a16:creationId xmlns:a16="http://schemas.microsoft.com/office/drawing/2014/main" id="{F86FD92C-7B7B-4C6B-B0A2-9EC47CBA90D6}"/>
            </a:ext>
          </a:extLst>
        </xdr:cNvPr>
        <xdr:cNvCxnSpPr/>
      </xdr:nvCxnSpPr>
      <xdr:spPr>
        <a:xfrm>
          <a:off x="15481300" y="102603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655" name="楕円 654">
          <a:extLst>
            <a:ext uri="{FF2B5EF4-FFF2-40B4-BE49-F238E27FC236}">
              <a16:creationId xmlns:a16="http://schemas.microsoft.com/office/drawing/2014/main" id="{48AC6F26-89F4-4060-BDDA-33EF46C27151}"/>
            </a:ext>
          </a:extLst>
        </xdr:cNvPr>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59</xdr:row>
      <xdr:rowOff>144780</xdr:rowOff>
    </xdr:to>
    <xdr:cxnSp macro="">
      <xdr:nvCxnSpPr>
        <xdr:cNvPr id="656" name="直線コネクタ 655">
          <a:extLst>
            <a:ext uri="{FF2B5EF4-FFF2-40B4-BE49-F238E27FC236}">
              <a16:creationId xmlns:a16="http://schemas.microsoft.com/office/drawing/2014/main" id="{B6AFCB14-AB4D-49F1-B5D0-44DF49762F50}"/>
            </a:ext>
          </a:extLst>
        </xdr:cNvPr>
        <xdr:cNvCxnSpPr/>
      </xdr:nvCxnSpPr>
      <xdr:spPr>
        <a:xfrm>
          <a:off x="14592300" y="102584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53975</xdr:rowOff>
    </xdr:from>
    <xdr:to>
      <xdr:col>72</xdr:col>
      <xdr:colOff>38100</xdr:colOff>
      <xdr:row>59</xdr:row>
      <xdr:rowOff>155575</xdr:rowOff>
    </xdr:to>
    <xdr:sp macro="" textlink="">
      <xdr:nvSpPr>
        <xdr:cNvPr id="657" name="楕円 656">
          <a:extLst>
            <a:ext uri="{FF2B5EF4-FFF2-40B4-BE49-F238E27FC236}">
              <a16:creationId xmlns:a16="http://schemas.microsoft.com/office/drawing/2014/main" id="{FEA52F9C-641A-498A-92F5-D15FE4A1F5F8}"/>
            </a:ext>
          </a:extLst>
        </xdr:cNvPr>
        <xdr:cNvSpPr/>
      </xdr:nvSpPr>
      <xdr:spPr>
        <a:xfrm>
          <a:off x="13652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104775</xdr:rowOff>
    </xdr:from>
    <xdr:to>
      <xdr:col>76</xdr:col>
      <xdr:colOff>114300</xdr:colOff>
      <xdr:row>59</xdr:row>
      <xdr:rowOff>142875</xdr:rowOff>
    </xdr:to>
    <xdr:cxnSp macro="">
      <xdr:nvCxnSpPr>
        <xdr:cNvPr id="658" name="直線コネクタ 657">
          <a:extLst>
            <a:ext uri="{FF2B5EF4-FFF2-40B4-BE49-F238E27FC236}">
              <a16:creationId xmlns:a16="http://schemas.microsoft.com/office/drawing/2014/main" id="{F8A099C1-037A-4CC1-8AA5-C900AD7FA4FF}"/>
            </a:ext>
          </a:extLst>
        </xdr:cNvPr>
        <xdr:cNvCxnSpPr/>
      </xdr:nvCxnSpPr>
      <xdr:spPr>
        <a:xfrm>
          <a:off x="13703300" y="1022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xdr:rowOff>
    </xdr:from>
    <xdr:to>
      <xdr:col>67</xdr:col>
      <xdr:colOff>101600</xdr:colOff>
      <xdr:row>59</xdr:row>
      <xdr:rowOff>117475</xdr:rowOff>
    </xdr:to>
    <xdr:sp macro="" textlink="">
      <xdr:nvSpPr>
        <xdr:cNvPr id="659" name="楕円 658">
          <a:extLst>
            <a:ext uri="{FF2B5EF4-FFF2-40B4-BE49-F238E27FC236}">
              <a16:creationId xmlns:a16="http://schemas.microsoft.com/office/drawing/2014/main" id="{E52BBD39-2271-4004-971D-E6EF7A985DDE}"/>
            </a:ext>
          </a:extLst>
        </xdr:cNvPr>
        <xdr:cNvSpPr/>
      </xdr:nvSpPr>
      <xdr:spPr>
        <a:xfrm>
          <a:off x="12763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66675</xdr:rowOff>
    </xdr:from>
    <xdr:to>
      <xdr:col>71</xdr:col>
      <xdr:colOff>177800</xdr:colOff>
      <xdr:row>59</xdr:row>
      <xdr:rowOff>104775</xdr:rowOff>
    </xdr:to>
    <xdr:cxnSp macro="">
      <xdr:nvCxnSpPr>
        <xdr:cNvPr id="660" name="直線コネクタ 659">
          <a:extLst>
            <a:ext uri="{FF2B5EF4-FFF2-40B4-BE49-F238E27FC236}">
              <a16:creationId xmlns:a16="http://schemas.microsoft.com/office/drawing/2014/main" id="{B4D7CFA9-AF12-4347-A285-4172E6AEA5C5}"/>
            </a:ext>
          </a:extLst>
        </xdr:cNvPr>
        <xdr:cNvCxnSpPr/>
      </xdr:nvCxnSpPr>
      <xdr:spPr>
        <a:xfrm>
          <a:off x="12814300" y="1018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5C984D5A-8573-4343-87DE-E37E810F0E55}"/>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6E4EF8EC-27A6-4C15-9935-10D6C8EF3B6C}"/>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BBF6EB7A-F2E2-46C3-93E0-FFD3A2C3E8D2}"/>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5F4E5AC7-D49E-4D72-9458-A03024F48C9E}"/>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15257</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312F0D67-AE32-404D-914B-59316721B387}"/>
            </a:ext>
          </a:extLst>
        </xdr:cNvPr>
        <xdr:cNvSpPr txBox="1"/>
      </xdr:nvSpPr>
      <xdr:spPr>
        <a:xfrm>
          <a:off x="15266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75BCCC96-0993-4CB8-81E6-8F36FD19A619}"/>
            </a:ext>
          </a:extLst>
        </xdr:cNvPr>
        <xdr:cNvSpPr txBox="1"/>
      </xdr:nvSpPr>
      <xdr:spPr>
        <a:xfrm>
          <a:off x="14389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146702</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6FA3BF79-D68C-4665-9DD7-31CB31AC11DA}"/>
            </a:ext>
          </a:extLst>
        </xdr:cNvPr>
        <xdr:cNvSpPr txBox="1"/>
      </xdr:nvSpPr>
      <xdr:spPr>
        <a:xfrm>
          <a:off x="13500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108602</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F25C75CE-9B16-45CC-B0B1-B161F5BFED74}"/>
            </a:ext>
          </a:extLst>
        </xdr:cNvPr>
        <xdr:cNvSpPr txBox="1"/>
      </xdr:nvSpPr>
      <xdr:spPr>
        <a:xfrm>
          <a:off x="126117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28263751-26A0-4F6D-99EA-5EF94658C50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526B0757-B774-4C31-B9E4-72BB46FF49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526A107-BF97-43D6-9F16-B202DAE5569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E6EEACC8-117C-4805-A679-DE5BDDDDF12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8CE47677-D5BB-443F-ADFA-F4CE264904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88A50DED-55CD-4896-9C35-B41A5E22C0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E72E7EF6-C55A-4994-B6D5-3B87ADF7F9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C839E994-1AE1-4239-92EE-F404A227BD1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FF4A6E24-4A6F-469F-A0CF-0EDCB3A9A15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96B50DF6-0889-45BD-8DBC-314A618D97C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4B63838C-0066-4D69-A865-2B4E34B7301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FC6518E8-0377-4064-B76A-33FB0C6CE31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1DD3F1D6-F2DB-4692-A22D-5D401A77D30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E784A687-2671-475C-8F4E-6374C602A4D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4BDDB04F-8ADA-4AA7-83E2-1DD73863905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77C5D778-75C8-4F82-9D6F-D7E532BC854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E7CF2876-5D9F-4FD9-AE74-96E68F808FF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482C0AA8-D890-4DB9-A529-0C113D90DA9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98AD9C4F-3A45-4DA6-94B5-B32DD0FB7C0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4EE82206-5AD9-4D64-BBE5-806323042B4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5C0A39B1-DB9A-45D5-9259-C961E12A1C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8BC26D06-9EE5-4230-A448-0A727BEFC4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7DD25CE3-7FFA-4234-9FCA-E8ADD4C188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692" name="直線コネクタ 691">
          <a:extLst>
            <a:ext uri="{FF2B5EF4-FFF2-40B4-BE49-F238E27FC236}">
              <a16:creationId xmlns:a16="http://schemas.microsoft.com/office/drawing/2014/main" id="{DC3CC8EE-1F04-44F8-AADB-EC930C04D079}"/>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7281E6D8-B2AF-433B-A6B8-72FAFD47042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94" name="直線コネクタ 693">
          <a:extLst>
            <a:ext uri="{FF2B5EF4-FFF2-40B4-BE49-F238E27FC236}">
              <a16:creationId xmlns:a16="http://schemas.microsoft.com/office/drawing/2014/main" id="{C47EFFF7-AC24-4826-B3A7-A668FEB66D7B}"/>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2A095C6B-630F-43DD-AB04-56A5231EECEC}"/>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6" name="直線コネクタ 695">
          <a:extLst>
            <a:ext uri="{FF2B5EF4-FFF2-40B4-BE49-F238E27FC236}">
              <a16:creationId xmlns:a16="http://schemas.microsoft.com/office/drawing/2014/main" id="{5541B31B-0BD3-4485-A912-5B810E7BABC3}"/>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A8E6D301-FC78-4939-A7F8-625DFB0CD582}"/>
            </a:ext>
          </a:extLst>
        </xdr:cNvPr>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698" name="フローチャート: 判断 697">
          <a:extLst>
            <a:ext uri="{FF2B5EF4-FFF2-40B4-BE49-F238E27FC236}">
              <a16:creationId xmlns:a16="http://schemas.microsoft.com/office/drawing/2014/main" id="{E8853F20-70B5-4046-8E82-51956842529A}"/>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699" name="フローチャート: 判断 698">
          <a:extLst>
            <a:ext uri="{FF2B5EF4-FFF2-40B4-BE49-F238E27FC236}">
              <a16:creationId xmlns:a16="http://schemas.microsoft.com/office/drawing/2014/main" id="{4221207B-B0E9-4651-BA41-A5243B032E95}"/>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700" name="フローチャート: 判断 699">
          <a:extLst>
            <a:ext uri="{FF2B5EF4-FFF2-40B4-BE49-F238E27FC236}">
              <a16:creationId xmlns:a16="http://schemas.microsoft.com/office/drawing/2014/main" id="{650AA255-729E-4A50-8D95-2C2511D11389}"/>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701" name="フローチャート: 判断 700">
          <a:extLst>
            <a:ext uri="{FF2B5EF4-FFF2-40B4-BE49-F238E27FC236}">
              <a16:creationId xmlns:a16="http://schemas.microsoft.com/office/drawing/2014/main" id="{2935B01A-0EB4-4D59-982E-627DFEB78DEB}"/>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702" name="フローチャート: 判断 701">
          <a:extLst>
            <a:ext uri="{FF2B5EF4-FFF2-40B4-BE49-F238E27FC236}">
              <a16:creationId xmlns:a16="http://schemas.microsoft.com/office/drawing/2014/main" id="{3F2FC78D-5F9A-4454-9E19-9992D0CFD2AE}"/>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5B1B6BA-46B7-4A37-BB3E-027D1B270FA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C2464C60-779F-472E-A831-779860BBE0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92686D0-9789-4B7C-A8E7-25FA932271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880414D-D4EA-490D-BD47-00161ED4D7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441B09B-4D1F-4058-80BD-5473EA8BBA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128270</xdr:rowOff>
    </xdr:from>
    <xdr:to>
      <xdr:col>116</xdr:col>
      <xdr:colOff>114300</xdr:colOff>
      <xdr:row>64</xdr:row>
      <xdr:rowOff>58420</xdr:rowOff>
    </xdr:to>
    <xdr:sp macro="" textlink="">
      <xdr:nvSpPr>
        <xdr:cNvPr id="708" name="楕円 707">
          <a:extLst>
            <a:ext uri="{FF2B5EF4-FFF2-40B4-BE49-F238E27FC236}">
              <a16:creationId xmlns:a16="http://schemas.microsoft.com/office/drawing/2014/main" id="{46D608F5-CF8C-4522-8CC3-4D695E2435EE}"/>
            </a:ext>
          </a:extLst>
        </xdr:cNvPr>
        <xdr:cNvSpPr/>
      </xdr:nvSpPr>
      <xdr:spPr>
        <a:xfrm>
          <a:off x="221107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43197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A679CA28-07AF-4C83-911D-0AE55C83AB78}"/>
            </a:ext>
          </a:extLst>
        </xdr:cNvPr>
        <xdr:cNvSpPr txBox="1"/>
      </xdr:nvSpPr>
      <xdr:spPr>
        <a:xfrm>
          <a:off x="22199600"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129540</xdr:rowOff>
    </xdr:from>
    <xdr:to>
      <xdr:col>112</xdr:col>
      <xdr:colOff>38100</xdr:colOff>
      <xdr:row>64</xdr:row>
      <xdr:rowOff>59690</xdr:rowOff>
    </xdr:to>
    <xdr:sp macro="" textlink="">
      <xdr:nvSpPr>
        <xdr:cNvPr id="710" name="楕円 709">
          <a:extLst>
            <a:ext uri="{FF2B5EF4-FFF2-40B4-BE49-F238E27FC236}">
              <a16:creationId xmlns:a16="http://schemas.microsoft.com/office/drawing/2014/main" id="{898ABACB-5DAC-4961-94C1-46C4E6C526DF}"/>
            </a:ext>
          </a:extLst>
        </xdr:cNvPr>
        <xdr:cNvSpPr/>
      </xdr:nvSpPr>
      <xdr:spPr>
        <a:xfrm>
          <a:off x="21272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7620</xdr:rowOff>
    </xdr:from>
    <xdr:to>
      <xdr:col>116</xdr:col>
      <xdr:colOff>63500</xdr:colOff>
      <xdr:row>64</xdr:row>
      <xdr:rowOff>8890</xdr:rowOff>
    </xdr:to>
    <xdr:cxnSp macro="">
      <xdr:nvCxnSpPr>
        <xdr:cNvPr id="711" name="直線コネクタ 710">
          <a:extLst>
            <a:ext uri="{FF2B5EF4-FFF2-40B4-BE49-F238E27FC236}">
              <a16:creationId xmlns:a16="http://schemas.microsoft.com/office/drawing/2014/main" id="{9499B50A-0B0C-454B-954D-22095F73CBA1}"/>
            </a:ext>
          </a:extLst>
        </xdr:cNvPr>
        <xdr:cNvCxnSpPr/>
      </xdr:nvCxnSpPr>
      <xdr:spPr>
        <a:xfrm flipV="1">
          <a:off x="21323300" y="109804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130810</xdr:rowOff>
    </xdr:from>
    <xdr:to>
      <xdr:col>107</xdr:col>
      <xdr:colOff>101600</xdr:colOff>
      <xdr:row>64</xdr:row>
      <xdr:rowOff>60960</xdr:rowOff>
    </xdr:to>
    <xdr:sp macro="" textlink="">
      <xdr:nvSpPr>
        <xdr:cNvPr id="712" name="楕円 711">
          <a:extLst>
            <a:ext uri="{FF2B5EF4-FFF2-40B4-BE49-F238E27FC236}">
              <a16:creationId xmlns:a16="http://schemas.microsoft.com/office/drawing/2014/main" id="{FADB7133-61B7-40CB-8C7B-0728AF033B1F}"/>
            </a:ext>
          </a:extLst>
        </xdr:cNvPr>
        <xdr:cNvSpPr/>
      </xdr:nvSpPr>
      <xdr:spPr>
        <a:xfrm>
          <a:off x="203835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8890</xdr:rowOff>
    </xdr:from>
    <xdr:to>
      <xdr:col>111</xdr:col>
      <xdr:colOff>177800</xdr:colOff>
      <xdr:row>64</xdr:row>
      <xdr:rowOff>10160</xdr:rowOff>
    </xdr:to>
    <xdr:cxnSp macro="">
      <xdr:nvCxnSpPr>
        <xdr:cNvPr id="713" name="直線コネクタ 712">
          <a:extLst>
            <a:ext uri="{FF2B5EF4-FFF2-40B4-BE49-F238E27FC236}">
              <a16:creationId xmlns:a16="http://schemas.microsoft.com/office/drawing/2014/main" id="{5113FD13-CA5D-4A9A-8F6C-33E9F859ADA5}"/>
            </a:ext>
          </a:extLst>
        </xdr:cNvPr>
        <xdr:cNvCxnSpPr/>
      </xdr:nvCxnSpPr>
      <xdr:spPr>
        <a:xfrm flipV="1">
          <a:off x="20434300" y="109816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714" name="楕円 713">
          <a:extLst>
            <a:ext uri="{FF2B5EF4-FFF2-40B4-BE49-F238E27FC236}">
              <a16:creationId xmlns:a16="http://schemas.microsoft.com/office/drawing/2014/main" id="{EDA3798E-89CC-4C8A-ADC1-926255F6CD7B}"/>
            </a:ext>
          </a:extLst>
        </xdr:cNvPr>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10160</xdr:rowOff>
    </xdr:from>
    <xdr:to>
      <xdr:col>107</xdr:col>
      <xdr:colOff>50800</xdr:colOff>
      <xdr:row>64</xdr:row>
      <xdr:rowOff>11430</xdr:rowOff>
    </xdr:to>
    <xdr:cxnSp macro="">
      <xdr:nvCxnSpPr>
        <xdr:cNvPr id="715" name="直線コネクタ 714">
          <a:extLst>
            <a:ext uri="{FF2B5EF4-FFF2-40B4-BE49-F238E27FC236}">
              <a16:creationId xmlns:a16="http://schemas.microsoft.com/office/drawing/2014/main" id="{CAE3FFE4-BE8F-4D54-8E0C-1102364D172D}"/>
            </a:ext>
          </a:extLst>
        </xdr:cNvPr>
        <xdr:cNvCxnSpPr/>
      </xdr:nvCxnSpPr>
      <xdr:spPr>
        <a:xfrm flipV="1">
          <a:off x="19545300" y="109829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133350</xdr:rowOff>
    </xdr:from>
    <xdr:to>
      <xdr:col>98</xdr:col>
      <xdr:colOff>38100</xdr:colOff>
      <xdr:row>64</xdr:row>
      <xdr:rowOff>63500</xdr:rowOff>
    </xdr:to>
    <xdr:sp macro="" textlink="">
      <xdr:nvSpPr>
        <xdr:cNvPr id="716" name="楕円 715">
          <a:extLst>
            <a:ext uri="{FF2B5EF4-FFF2-40B4-BE49-F238E27FC236}">
              <a16:creationId xmlns:a16="http://schemas.microsoft.com/office/drawing/2014/main" id="{32EF2A07-1F2F-444A-9D42-ADBE0EBFAF04}"/>
            </a:ext>
          </a:extLst>
        </xdr:cNvPr>
        <xdr:cNvSpPr/>
      </xdr:nvSpPr>
      <xdr:spPr>
        <a:xfrm>
          <a:off x="186055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11430</xdr:rowOff>
    </xdr:from>
    <xdr:to>
      <xdr:col>102</xdr:col>
      <xdr:colOff>114300</xdr:colOff>
      <xdr:row>64</xdr:row>
      <xdr:rowOff>12700</xdr:rowOff>
    </xdr:to>
    <xdr:cxnSp macro="">
      <xdr:nvCxnSpPr>
        <xdr:cNvPr id="717" name="直線コネクタ 716">
          <a:extLst>
            <a:ext uri="{FF2B5EF4-FFF2-40B4-BE49-F238E27FC236}">
              <a16:creationId xmlns:a16="http://schemas.microsoft.com/office/drawing/2014/main" id="{87B9BF4D-3640-4836-A604-C771A53DB073}"/>
            </a:ext>
          </a:extLst>
        </xdr:cNvPr>
        <xdr:cNvCxnSpPr/>
      </xdr:nvCxnSpPr>
      <xdr:spPr>
        <a:xfrm flipV="1">
          <a:off x="18656300" y="10984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18" name="n_1aveValue【保健センター・保健所】&#10;一人当たり面積">
          <a:extLst>
            <a:ext uri="{FF2B5EF4-FFF2-40B4-BE49-F238E27FC236}">
              <a16:creationId xmlns:a16="http://schemas.microsoft.com/office/drawing/2014/main" id="{155F3672-5034-4665-AF52-8C035824F555}"/>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719" name="n_2aveValue【保健センター・保健所】&#10;一人当たり面積">
          <a:extLst>
            <a:ext uri="{FF2B5EF4-FFF2-40B4-BE49-F238E27FC236}">
              <a16:creationId xmlns:a16="http://schemas.microsoft.com/office/drawing/2014/main" id="{08FB39B5-7223-46EE-9B63-FDD7746AF085}"/>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720" name="n_3aveValue【保健センター・保健所】&#10;一人当たり面積">
          <a:extLst>
            <a:ext uri="{FF2B5EF4-FFF2-40B4-BE49-F238E27FC236}">
              <a16:creationId xmlns:a16="http://schemas.microsoft.com/office/drawing/2014/main" id="{89CF49D9-3040-49A4-B6B2-FFD7C9F5F3AE}"/>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721" name="n_4aveValue【保健センター・保健所】&#10;一人当たり面積">
          <a:extLst>
            <a:ext uri="{FF2B5EF4-FFF2-40B4-BE49-F238E27FC236}">
              <a16:creationId xmlns:a16="http://schemas.microsoft.com/office/drawing/2014/main" id="{86309D64-D1DB-46A3-99A0-D3C9248307C4}"/>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50817</xdr:rowOff>
    </xdr:from>
    <xdr:ext cx="469744" cy="259045"/>
    <xdr:sp macro="" textlink="">
      <xdr:nvSpPr>
        <xdr:cNvPr id="722" name="n_1mainValue【保健センター・保健所】&#10;一人当たり面積">
          <a:extLst>
            <a:ext uri="{FF2B5EF4-FFF2-40B4-BE49-F238E27FC236}">
              <a16:creationId xmlns:a16="http://schemas.microsoft.com/office/drawing/2014/main" id="{C0EE8253-D9CB-43B3-84C5-5A4FBBFCB52D}"/>
            </a:ext>
          </a:extLst>
        </xdr:cNvPr>
        <xdr:cNvSpPr txBox="1"/>
      </xdr:nvSpPr>
      <xdr:spPr>
        <a:xfrm>
          <a:off x="21075727" y="110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52087</xdr:rowOff>
    </xdr:from>
    <xdr:ext cx="469744" cy="259045"/>
    <xdr:sp macro="" textlink="">
      <xdr:nvSpPr>
        <xdr:cNvPr id="723" name="n_2mainValue【保健センター・保健所】&#10;一人当たり面積">
          <a:extLst>
            <a:ext uri="{FF2B5EF4-FFF2-40B4-BE49-F238E27FC236}">
              <a16:creationId xmlns:a16="http://schemas.microsoft.com/office/drawing/2014/main" id="{B2E133F5-099B-43CB-9847-E6F95A48D14B}"/>
            </a:ext>
          </a:extLst>
        </xdr:cNvPr>
        <xdr:cNvSpPr txBox="1"/>
      </xdr:nvSpPr>
      <xdr:spPr>
        <a:xfrm>
          <a:off x="20199427" y="1102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724" name="n_3mainValue【保健センター・保健所】&#10;一人当たり面積">
          <a:extLst>
            <a:ext uri="{FF2B5EF4-FFF2-40B4-BE49-F238E27FC236}">
              <a16:creationId xmlns:a16="http://schemas.microsoft.com/office/drawing/2014/main" id="{EFBD6BB0-08BC-4876-BC00-4A0A78C3929E}"/>
            </a:ext>
          </a:extLst>
        </xdr:cNvPr>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54627</xdr:rowOff>
    </xdr:from>
    <xdr:ext cx="469744" cy="259045"/>
    <xdr:sp macro="" textlink="">
      <xdr:nvSpPr>
        <xdr:cNvPr id="725" name="n_4mainValue【保健センター・保健所】&#10;一人当たり面積">
          <a:extLst>
            <a:ext uri="{FF2B5EF4-FFF2-40B4-BE49-F238E27FC236}">
              <a16:creationId xmlns:a16="http://schemas.microsoft.com/office/drawing/2014/main" id="{F72CF8AD-EFED-4357-B72D-9D9295B4BFCD}"/>
            </a:ext>
          </a:extLst>
        </xdr:cNvPr>
        <xdr:cNvSpPr txBox="1"/>
      </xdr:nvSpPr>
      <xdr:spPr>
        <a:xfrm>
          <a:off x="18421427"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4A2649C5-AEA7-4F67-A025-52F81B50C5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A6A2A873-76B3-4600-9617-3D0E044AAF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451D4217-24DA-4EDD-B4BB-5FD8CA0740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1DF9CBC0-390E-4CB9-95E4-89023B38EF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E0E95AB7-A6E5-44D7-90CD-DC3A4F038DF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7C31EC28-D0C2-4B70-AE6D-8E32352C42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2673AC4E-42EC-448D-8AFD-E47F9167A8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D6DB4104-1411-4F0C-AC37-3BEE16E95C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317397C5-582E-47A1-AE61-BCB572D69B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72A39C56-DA68-4685-809D-6D85A1351BA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3B91EA1C-8446-4B9A-9ABA-BFCCA638C98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8223743-77EE-4D8D-9650-D9F18A0B255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AE69DAFF-5F37-4D8A-A103-DF2249504A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B730B5FC-4236-49E3-B3A3-1F31B1C559D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5912F24B-EAA7-4E7D-80FC-B5AB0F0FAF1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9493B35E-DD98-4611-BEF6-6B8B73AF130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723E2FA2-2815-4D5D-BEAB-BD8B3094DD2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7E8FB93E-CCC5-4072-A0F4-F322E5F4840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25141610-91FF-4E3A-A16D-D66AE2785E7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CAAFC579-0D7A-4D47-8989-470B8921813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CE358FC8-5493-47F2-8ECC-C8758101DB8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D99D1728-C1AF-4602-920B-838823FDB88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42D5E5F1-0B68-406C-B5B6-8EA8D18D5AA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C7194660-3DAC-4085-8D14-8915B1CDF9E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25D010E3-5DEC-4C1F-BDF3-F1D76F772D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751" name="直線コネクタ 750">
          <a:extLst>
            <a:ext uri="{FF2B5EF4-FFF2-40B4-BE49-F238E27FC236}">
              <a16:creationId xmlns:a16="http://schemas.microsoft.com/office/drawing/2014/main" id="{B5301A89-AF25-46C7-869E-7BD2A10CB09A}"/>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A04E6A71-6FB8-4281-AF63-3D61E2B4D56A}"/>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753" name="直線コネクタ 752">
          <a:extLst>
            <a:ext uri="{FF2B5EF4-FFF2-40B4-BE49-F238E27FC236}">
              <a16:creationId xmlns:a16="http://schemas.microsoft.com/office/drawing/2014/main" id="{0B3C2121-88B8-486A-A188-EF67B9F62DD1}"/>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6D134636-FA38-4D79-9ABE-F26B5C450C88}"/>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55" name="直線コネクタ 754">
          <a:extLst>
            <a:ext uri="{FF2B5EF4-FFF2-40B4-BE49-F238E27FC236}">
              <a16:creationId xmlns:a16="http://schemas.microsoft.com/office/drawing/2014/main" id="{548D680A-555D-48F8-952F-3A6C4D5220F5}"/>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1D3BC51D-6C98-4C95-B6D3-75BBA96047B4}"/>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57" name="フローチャート: 判断 756">
          <a:extLst>
            <a:ext uri="{FF2B5EF4-FFF2-40B4-BE49-F238E27FC236}">
              <a16:creationId xmlns:a16="http://schemas.microsoft.com/office/drawing/2014/main" id="{ABCCE784-5AF5-4485-87F8-9FA910946DAE}"/>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758" name="フローチャート: 判断 757">
          <a:extLst>
            <a:ext uri="{FF2B5EF4-FFF2-40B4-BE49-F238E27FC236}">
              <a16:creationId xmlns:a16="http://schemas.microsoft.com/office/drawing/2014/main" id="{1241C492-024B-470D-AD97-0DA367DE07E1}"/>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759" name="フローチャート: 判断 758">
          <a:extLst>
            <a:ext uri="{FF2B5EF4-FFF2-40B4-BE49-F238E27FC236}">
              <a16:creationId xmlns:a16="http://schemas.microsoft.com/office/drawing/2014/main" id="{C7D46A5A-1102-4178-B059-C808BC094DE8}"/>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760" name="フローチャート: 判断 759">
          <a:extLst>
            <a:ext uri="{FF2B5EF4-FFF2-40B4-BE49-F238E27FC236}">
              <a16:creationId xmlns:a16="http://schemas.microsoft.com/office/drawing/2014/main" id="{B5A31FEC-3BEF-4F6F-B254-F829FE4B8C1B}"/>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61" name="フローチャート: 判断 760">
          <a:extLst>
            <a:ext uri="{FF2B5EF4-FFF2-40B4-BE49-F238E27FC236}">
              <a16:creationId xmlns:a16="http://schemas.microsoft.com/office/drawing/2014/main" id="{56399A36-D531-47F9-A2B6-8AEFFDA83953}"/>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4335505-9F49-4937-80C9-BB4E5910B64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130225A-1309-49A5-925C-06C9C187BB4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3714221-3B9E-43A5-85B4-124490F34D7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43E10222-B356-49C6-9030-B2E412E519E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571A86CE-AC7E-48A6-8F68-871BE92E01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130992</xdr:rowOff>
    </xdr:from>
    <xdr:to>
      <xdr:col>85</xdr:col>
      <xdr:colOff>177800</xdr:colOff>
      <xdr:row>82</xdr:row>
      <xdr:rowOff>61142</xdr:rowOff>
    </xdr:to>
    <xdr:sp macro="" textlink="">
      <xdr:nvSpPr>
        <xdr:cNvPr id="767" name="楕円 766">
          <a:extLst>
            <a:ext uri="{FF2B5EF4-FFF2-40B4-BE49-F238E27FC236}">
              <a16:creationId xmlns:a16="http://schemas.microsoft.com/office/drawing/2014/main" id="{1E981DA3-26BF-40E2-9EF0-4D8640FA673B}"/>
            </a:ext>
          </a:extLst>
        </xdr:cNvPr>
        <xdr:cNvSpPr/>
      </xdr:nvSpPr>
      <xdr:spPr>
        <a:xfrm>
          <a:off x="162687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153869</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5F94CD98-1997-4366-AA56-04820C827B7A}"/>
            </a:ext>
          </a:extLst>
        </xdr:cNvPr>
        <xdr:cNvSpPr txBox="1"/>
      </xdr:nvSpPr>
      <xdr:spPr>
        <a:xfrm>
          <a:off x="16357600" y="1386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769" name="楕円 768">
          <a:extLst>
            <a:ext uri="{FF2B5EF4-FFF2-40B4-BE49-F238E27FC236}">
              <a16:creationId xmlns:a16="http://schemas.microsoft.com/office/drawing/2014/main" id="{60BA0FFE-B360-4781-8DDB-A3E35C82558E}"/>
            </a:ext>
          </a:extLst>
        </xdr:cNvPr>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167095</xdr:rowOff>
    </xdr:from>
    <xdr:to>
      <xdr:col>85</xdr:col>
      <xdr:colOff>127000</xdr:colOff>
      <xdr:row>82</xdr:row>
      <xdr:rowOff>10342</xdr:rowOff>
    </xdr:to>
    <xdr:cxnSp macro="">
      <xdr:nvCxnSpPr>
        <xdr:cNvPr id="770" name="直線コネクタ 769">
          <a:extLst>
            <a:ext uri="{FF2B5EF4-FFF2-40B4-BE49-F238E27FC236}">
              <a16:creationId xmlns:a16="http://schemas.microsoft.com/office/drawing/2014/main" id="{7B8BEDF1-B253-4481-9725-AEBFEC573C27}"/>
            </a:ext>
          </a:extLst>
        </xdr:cNvPr>
        <xdr:cNvCxnSpPr/>
      </xdr:nvCxnSpPr>
      <xdr:spPr>
        <a:xfrm>
          <a:off x="15481300" y="14054545"/>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106499</xdr:rowOff>
    </xdr:from>
    <xdr:to>
      <xdr:col>76</xdr:col>
      <xdr:colOff>165100</xdr:colOff>
      <xdr:row>82</xdr:row>
      <xdr:rowOff>36649</xdr:rowOff>
    </xdr:to>
    <xdr:sp macro="" textlink="">
      <xdr:nvSpPr>
        <xdr:cNvPr id="771" name="楕円 770">
          <a:extLst>
            <a:ext uri="{FF2B5EF4-FFF2-40B4-BE49-F238E27FC236}">
              <a16:creationId xmlns:a16="http://schemas.microsoft.com/office/drawing/2014/main" id="{CBB874C4-051F-4D77-A9AC-C4299803F1F1}"/>
            </a:ext>
          </a:extLst>
        </xdr:cNvPr>
        <xdr:cNvSpPr/>
      </xdr:nvSpPr>
      <xdr:spPr>
        <a:xfrm>
          <a:off x="14541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157299</xdr:rowOff>
    </xdr:from>
    <xdr:to>
      <xdr:col>81</xdr:col>
      <xdr:colOff>50800</xdr:colOff>
      <xdr:row>81</xdr:row>
      <xdr:rowOff>167095</xdr:rowOff>
    </xdr:to>
    <xdr:cxnSp macro="">
      <xdr:nvCxnSpPr>
        <xdr:cNvPr id="772" name="直線コネクタ 771">
          <a:extLst>
            <a:ext uri="{FF2B5EF4-FFF2-40B4-BE49-F238E27FC236}">
              <a16:creationId xmlns:a16="http://schemas.microsoft.com/office/drawing/2014/main" id="{FC65F3FD-DC06-4C2C-B60C-4B504928C5A3}"/>
            </a:ext>
          </a:extLst>
        </xdr:cNvPr>
        <xdr:cNvCxnSpPr/>
      </xdr:nvCxnSpPr>
      <xdr:spPr>
        <a:xfrm>
          <a:off x="14592300" y="140447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85271</xdr:rowOff>
    </xdr:from>
    <xdr:to>
      <xdr:col>72</xdr:col>
      <xdr:colOff>38100</xdr:colOff>
      <xdr:row>82</xdr:row>
      <xdr:rowOff>15421</xdr:rowOff>
    </xdr:to>
    <xdr:sp macro="" textlink="">
      <xdr:nvSpPr>
        <xdr:cNvPr id="773" name="楕円 772">
          <a:extLst>
            <a:ext uri="{FF2B5EF4-FFF2-40B4-BE49-F238E27FC236}">
              <a16:creationId xmlns:a16="http://schemas.microsoft.com/office/drawing/2014/main" id="{17C5A6AB-BB84-431A-9759-AE735A5263AF}"/>
            </a:ext>
          </a:extLst>
        </xdr:cNvPr>
        <xdr:cNvSpPr/>
      </xdr:nvSpPr>
      <xdr:spPr>
        <a:xfrm>
          <a:off x="13652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136071</xdr:rowOff>
    </xdr:from>
    <xdr:to>
      <xdr:col>76</xdr:col>
      <xdr:colOff>114300</xdr:colOff>
      <xdr:row>81</xdr:row>
      <xdr:rowOff>157299</xdr:rowOff>
    </xdr:to>
    <xdr:cxnSp macro="">
      <xdr:nvCxnSpPr>
        <xdr:cNvPr id="774" name="直線コネクタ 773">
          <a:extLst>
            <a:ext uri="{FF2B5EF4-FFF2-40B4-BE49-F238E27FC236}">
              <a16:creationId xmlns:a16="http://schemas.microsoft.com/office/drawing/2014/main" id="{F9BCC681-00F4-4F07-B5D7-D0DB10B4F369}"/>
            </a:ext>
          </a:extLst>
        </xdr:cNvPr>
        <xdr:cNvCxnSpPr/>
      </xdr:nvCxnSpPr>
      <xdr:spPr>
        <a:xfrm>
          <a:off x="13703300" y="1402352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108131</xdr:rowOff>
    </xdr:from>
    <xdr:to>
      <xdr:col>67</xdr:col>
      <xdr:colOff>101600</xdr:colOff>
      <xdr:row>82</xdr:row>
      <xdr:rowOff>38281</xdr:rowOff>
    </xdr:to>
    <xdr:sp macro="" textlink="">
      <xdr:nvSpPr>
        <xdr:cNvPr id="775" name="楕円 774">
          <a:extLst>
            <a:ext uri="{FF2B5EF4-FFF2-40B4-BE49-F238E27FC236}">
              <a16:creationId xmlns:a16="http://schemas.microsoft.com/office/drawing/2014/main" id="{EC6EF34F-C659-49F5-A820-3756F924FC0A}"/>
            </a:ext>
          </a:extLst>
        </xdr:cNvPr>
        <xdr:cNvSpPr/>
      </xdr:nvSpPr>
      <xdr:spPr>
        <a:xfrm>
          <a:off x="12763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136071</xdr:rowOff>
    </xdr:from>
    <xdr:to>
      <xdr:col>71</xdr:col>
      <xdr:colOff>177800</xdr:colOff>
      <xdr:row>81</xdr:row>
      <xdr:rowOff>158931</xdr:rowOff>
    </xdr:to>
    <xdr:cxnSp macro="">
      <xdr:nvCxnSpPr>
        <xdr:cNvPr id="776" name="直線コネクタ 775">
          <a:extLst>
            <a:ext uri="{FF2B5EF4-FFF2-40B4-BE49-F238E27FC236}">
              <a16:creationId xmlns:a16="http://schemas.microsoft.com/office/drawing/2014/main" id="{A5C68CE9-D113-440C-928A-54D6DBD02C8B}"/>
            </a:ext>
          </a:extLst>
        </xdr:cNvPr>
        <xdr:cNvCxnSpPr/>
      </xdr:nvCxnSpPr>
      <xdr:spPr>
        <a:xfrm flipV="1">
          <a:off x="12814300" y="1402352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777" name="n_1aveValue【消防施設】&#10;有形固定資産減価償却率">
          <a:extLst>
            <a:ext uri="{FF2B5EF4-FFF2-40B4-BE49-F238E27FC236}">
              <a16:creationId xmlns:a16="http://schemas.microsoft.com/office/drawing/2014/main" id="{7AC3E8E2-A466-4882-98D3-4A5C6FEA1472}"/>
            </a:ext>
          </a:extLst>
        </xdr:cNvPr>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778" name="n_2aveValue【消防施設】&#10;有形固定資産減価償却率">
          <a:extLst>
            <a:ext uri="{FF2B5EF4-FFF2-40B4-BE49-F238E27FC236}">
              <a16:creationId xmlns:a16="http://schemas.microsoft.com/office/drawing/2014/main" id="{F349A19B-17B3-4690-9078-3C0A5A78C95D}"/>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779" name="n_3aveValue【消防施設】&#10;有形固定資産減価償却率">
          <a:extLst>
            <a:ext uri="{FF2B5EF4-FFF2-40B4-BE49-F238E27FC236}">
              <a16:creationId xmlns:a16="http://schemas.microsoft.com/office/drawing/2014/main" id="{05C7CC8B-8E4E-4EAB-ADB7-721FDFE8FBBE}"/>
            </a:ext>
          </a:extLst>
        </xdr:cNvPr>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780" name="n_4aveValue【消防施設】&#10;有形固定資産減価償却率">
          <a:extLst>
            <a:ext uri="{FF2B5EF4-FFF2-40B4-BE49-F238E27FC236}">
              <a16:creationId xmlns:a16="http://schemas.microsoft.com/office/drawing/2014/main" id="{62B8B546-43CA-4717-BC36-10366CEF67E5}"/>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62972</xdr:rowOff>
    </xdr:from>
    <xdr:ext cx="405111" cy="259045"/>
    <xdr:sp macro="" textlink="">
      <xdr:nvSpPr>
        <xdr:cNvPr id="781" name="n_1mainValue【消防施設】&#10;有形固定資産減価償却率">
          <a:extLst>
            <a:ext uri="{FF2B5EF4-FFF2-40B4-BE49-F238E27FC236}">
              <a16:creationId xmlns:a16="http://schemas.microsoft.com/office/drawing/2014/main" id="{B90A1552-0C69-415D-8F9C-D1BAEAE7194F}"/>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53176</xdr:rowOff>
    </xdr:from>
    <xdr:ext cx="405111" cy="259045"/>
    <xdr:sp macro="" textlink="">
      <xdr:nvSpPr>
        <xdr:cNvPr id="782" name="n_2mainValue【消防施設】&#10;有形固定資産減価償却率">
          <a:extLst>
            <a:ext uri="{FF2B5EF4-FFF2-40B4-BE49-F238E27FC236}">
              <a16:creationId xmlns:a16="http://schemas.microsoft.com/office/drawing/2014/main" id="{E452C762-6F9B-4CDD-8483-8408D0432B73}"/>
            </a:ext>
          </a:extLst>
        </xdr:cNvPr>
        <xdr:cNvSpPr txBox="1"/>
      </xdr:nvSpPr>
      <xdr:spPr>
        <a:xfrm>
          <a:off x="14389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31948</xdr:rowOff>
    </xdr:from>
    <xdr:ext cx="405111" cy="259045"/>
    <xdr:sp macro="" textlink="">
      <xdr:nvSpPr>
        <xdr:cNvPr id="783" name="n_3mainValue【消防施設】&#10;有形固定資産減価償却率">
          <a:extLst>
            <a:ext uri="{FF2B5EF4-FFF2-40B4-BE49-F238E27FC236}">
              <a16:creationId xmlns:a16="http://schemas.microsoft.com/office/drawing/2014/main" id="{5F0359CA-ACB1-4099-8957-CC0741DF3DAA}"/>
            </a:ext>
          </a:extLst>
        </xdr:cNvPr>
        <xdr:cNvSpPr txBox="1"/>
      </xdr:nvSpPr>
      <xdr:spPr>
        <a:xfrm>
          <a:off x="13500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54808</xdr:rowOff>
    </xdr:from>
    <xdr:ext cx="405111" cy="259045"/>
    <xdr:sp macro="" textlink="">
      <xdr:nvSpPr>
        <xdr:cNvPr id="784" name="n_4mainValue【消防施設】&#10;有形固定資産減価償却率">
          <a:extLst>
            <a:ext uri="{FF2B5EF4-FFF2-40B4-BE49-F238E27FC236}">
              <a16:creationId xmlns:a16="http://schemas.microsoft.com/office/drawing/2014/main" id="{F1D53065-DC1E-4405-84E3-BF1691157DC0}"/>
            </a:ext>
          </a:extLst>
        </xdr:cNvPr>
        <xdr:cNvSpPr txBox="1"/>
      </xdr:nvSpPr>
      <xdr:spPr>
        <a:xfrm>
          <a:off x="12611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8A03D1E2-894C-4C8E-970B-8777C28E5F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C21FE3CC-43EB-4F9D-9AA0-C553A335AB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B3F9269A-7D45-43B2-9686-CFF0AE59AD4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53530C4A-89FE-4947-AC22-96ED49F6D4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B98586BD-3D76-4AA5-9A45-8ADDB22032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CCCABB4F-70CB-4DAE-957D-4D7D84BA2D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5011E652-F5E9-4505-A68C-7F77B27063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7938D54A-5BE0-44A9-9FF2-8FB7095D5E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ABFF88E4-784C-4641-9693-BFD3154E137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2BB067FD-5E2C-4502-BEB6-AAB75667E9B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90ADCC44-54FC-40B9-8BC1-D0A1FEFC398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7A7EAFCC-90C0-4744-A527-21FC589DB92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B9F5C365-542E-46FD-9B8F-CA71C7324BB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2677310B-7DB3-4057-82FA-3F6F3C7DC37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938AFBC6-50E8-4C23-B151-36BC57FB15E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34AD434E-921F-4E3D-9E1E-239A1D4E53D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C202AF9A-24F7-43A0-A4C6-BF618BCFC7C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FFF3EA8B-35DF-4E67-90CF-173B6CEC59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DA154A0C-DD5B-4853-A9FA-E929E31E91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5EF357A9-7634-4082-A15D-01F83B1D48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5D061435-0548-44D5-91E0-AC7A00F6C3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806" name="直線コネクタ 805">
          <a:extLst>
            <a:ext uri="{FF2B5EF4-FFF2-40B4-BE49-F238E27FC236}">
              <a16:creationId xmlns:a16="http://schemas.microsoft.com/office/drawing/2014/main" id="{B6984A7F-707E-4556-BE38-9EE2149FB125}"/>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807" name="【消防施設】&#10;一人当たり面積最小値テキスト">
          <a:extLst>
            <a:ext uri="{FF2B5EF4-FFF2-40B4-BE49-F238E27FC236}">
              <a16:creationId xmlns:a16="http://schemas.microsoft.com/office/drawing/2014/main" id="{842A0008-C4BD-42BD-A8E4-7E387D09E32B}"/>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808" name="直線コネクタ 807">
          <a:extLst>
            <a:ext uri="{FF2B5EF4-FFF2-40B4-BE49-F238E27FC236}">
              <a16:creationId xmlns:a16="http://schemas.microsoft.com/office/drawing/2014/main" id="{8EF1E1BA-42E9-4A6D-B4E2-1F5E2A63D089}"/>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809" name="【消防施設】&#10;一人当たり面積最大値テキスト">
          <a:extLst>
            <a:ext uri="{FF2B5EF4-FFF2-40B4-BE49-F238E27FC236}">
              <a16:creationId xmlns:a16="http://schemas.microsoft.com/office/drawing/2014/main" id="{FC9AACFF-F0C4-48AE-9408-08DF5DA1DC77}"/>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810" name="直線コネクタ 809">
          <a:extLst>
            <a:ext uri="{FF2B5EF4-FFF2-40B4-BE49-F238E27FC236}">
              <a16:creationId xmlns:a16="http://schemas.microsoft.com/office/drawing/2014/main" id="{47002969-6D3D-41B8-B165-7342DB558A1D}"/>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11" name="【消防施設】&#10;一人当たり面積平均値テキスト">
          <a:extLst>
            <a:ext uri="{FF2B5EF4-FFF2-40B4-BE49-F238E27FC236}">
              <a16:creationId xmlns:a16="http://schemas.microsoft.com/office/drawing/2014/main" id="{7EAD4A74-536E-43D8-8DCE-E3815D9FC87A}"/>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12" name="フローチャート: 判断 811">
          <a:extLst>
            <a:ext uri="{FF2B5EF4-FFF2-40B4-BE49-F238E27FC236}">
              <a16:creationId xmlns:a16="http://schemas.microsoft.com/office/drawing/2014/main" id="{583E0A95-8F81-4D5F-ADA3-7A9010C26AAA}"/>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813" name="フローチャート: 判断 812">
          <a:extLst>
            <a:ext uri="{FF2B5EF4-FFF2-40B4-BE49-F238E27FC236}">
              <a16:creationId xmlns:a16="http://schemas.microsoft.com/office/drawing/2014/main" id="{038DFDB1-CB0B-4F5F-AB72-2D0D12D58E90}"/>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814" name="フローチャート: 判断 813">
          <a:extLst>
            <a:ext uri="{FF2B5EF4-FFF2-40B4-BE49-F238E27FC236}">
              <a16:creationId xmlns:a16="http://schemas.microsoft.com/office/drawing/2014/main" id="{DF07DCEB-C006-4F87-BE58-93C24776941F}"/>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815" name="フローチャート: 判断 814">
          <a:extLst>
            <a:ext uri="{FF2B5EF4-FFF2-40B4-BE49-F238E27FC236}">
              <a16:creationId xmlns:a16="http://schemas.microsoft.com/office/drawing/2014/main" id="{10AACF87-95A8-4432-847F-A8920E19612C}"/>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816" name="フローチャート: 判断 815">
          <a:extLst>
            <a:ext uri="{FF2B5EF4-FFF2-40B4-BE49-F238E27FC236}">
              <a16:creationId xmlns:a16="http://schemas.microsoft.com/office/drawing/2014/main" id="{1A0F5D18-77C4-41F6-8774-920E9266749A}"/>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90C68D9-D818-49B2-8FD7-9B012608506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994550A-BCB4-48B1-8791-E3E616BB6E1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0728A8B-6EB0-4FFF-89D6-B18ECE32EFA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D44AA7B-C5E1-4308-8DD2-09601DCFB37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FD9E6F03-DA94-4389-B27C-1B8A69DD413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93371</xdr:rowOff>
    </xdr:from>
    <xdr:to>
      <xdr:col>116</xdr:col>
      <xdr:colOff>114300</xdr:colOff>
      <xdr:row>86</xdr:row>
      <xdr:rowOff>23521</xdr:rowOff>
    </xdr:to>
    <xdr:sp macro="" textlink="">
      <xdr:nvSpPr>
        <xdr:cNvPr id="822" name="楕円 821">
          <a:extLst>
            <a:ext uri="{FF2B5EF4-FFF2-40B4-BE49-F238E27FC236}">
              <a16:creationId xmlns:a16="http://schemas.microsoft.com/office/drawing/2014/main" id="{6779D7DD-C437-4B3E-9326-8AB13B0AB142}"/>
            </a:ext>
          </a:extLst>
        </xdr:cNvPr>
        <xdr:cNvSpPr/>
      </xdr:nvSpPr>
      <xdr:spPr>
        <a:xfrm>
          <a:off x="221107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823" name="【消防施設】&#10;一人当たり面積該当値テキスト">
          <a:extLst>
            <a:ext uri="{FF2B5EF4-FFF2-40B4-BE49-F238E27FC236}">
              <a16:creationId xmlns:a16="http://schemas.microsoft.com/office/drawing/2014/main" id="{950E687D-D96D-40F7-9BDF-4BFA6819911C}"/>
            </a:ext>
          </a:extLst>
        </xdr:cNvPr>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94284</xdr:rowOff>
    </xdr:from>
    <xdr:to>
      <xdr:col>112</xdr:col>
      <xdr:colOff>38100</xdr:colOff>
      <xdr:row>86</xdr:row>
      <xdr:rowOff>24434</xdr:rowOff>
    </xdr:to>
    <xdr:sp macro="" textlink="">
      <xdr:nvSpPr>
        <xdr:cNvPr id="824" name="楕円 823">
          <a:extLst>
            <a:ext uri="{FF2B5EF4-FFF2-40B4-BE49-F238E27FC236}">
              <a16:creationId xmlns:a16="http://schemas.microsoft.com/office/drawing/2014/main" id="{18F9ED52-A302-49EA-B99C-B9ED9E8192CE}"/>
            </a:ext>
          </a:extLst>
        </xdr:cNvPr>
        <xdr:cNvSpPr/>
      </xdr:nvSpPr>
      <xdr:spPr>
        <a:xfrm>
          <a:off x="21272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144171</xdr:rowOff>
    </xdr:from>
    <xdr:to>
      <xdr:col>116</xdr:col>
      <xdr:colOff>63500</xdr:colOff>
      <xdr:row>85</xdr:row>
      <xdr:rowOff>145084</xdr:rowOff>
    </xdr:to>
    <xdr:cxnSp macro="">
      <xdr:nvCxnSpPr>
        <xdr:cNvPr id="825" name="直線コネクタ 824">
          <a:extLst>
            <a:ext uri="{FF2B5EF4-FFF2-40B4-BE49-F238E27FC236}">
              <a16:creationId xmlns:a16="http://schemas.microsoft.com/office/drawing/2014/main" id="{C6C80B83-8560-44C5-A7D3-8D5F74081CA2}"/>
            </a:ext>
          </a:extLst>
        </xdr:cNvPr>
        <xdr:cNvCxnSpPr/>
      </xdr:nvCxnSpPr>
      <xdr:spPr>
        <a:xfrm flipV="1">
          <a:off x="21323300" y="14717421"/>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88342</xdr:rowOff>
    </xdr:from>
    <xdr:to>
      <xdr:col>107</xdr:col>
      <xdr:colOff>101600</xdr:colOff>
      <xdr:row>86</xdr:row>
      <xdr:rowOff>18492</xdr:rowOff>
    </xdr:to>
    <xdr:sp macro="" textlink="">
      <xdr:nvSpPr>
        <xdr:cNvPr id="826" name="楕円 825">
          <a:extLst>
            <a:ext uri="{FF2B5EF4-FFF2-40B4-BE49-F238E27FC236}">
              <a16:creationId xmlns:a16="http://schemas.microsoft.com/office/drawing/2014/main" id="{687E7DE7-E67F-40DC-BFDF-4FC150DCE2F0}"/>
            </a:ext>
          </a:extLst>
        </xdr:cNvPr>
        <xdr:cNvSpPr/>
      </xdr:nvSpPr>
      <xdr:spPr>
        <a:xfrm>
          <a:off x="20383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139142</xdr:rowOff>
    </xdr:from>
    <xdr:to>
      <xdr:col>111</xdr:col>
      <xdr:colOff>177800</xdr:colOff>
      <xdr:row>85</xdr:row>
      <xdr:rowOff>145084</xdr:rowOff>
    </xdr:to>
    <xdr:cxnSp macro="">
      <xdr:nvCxnSpPr>
        <xdr:cNvPr id="827" name="直線コネクタ 826">
          <a:extLst>
            <a:ext uri="{FF2B5EF4-FFF2-40B4-BE49-F238E27FC236}">
              <a16:creationId xmlns:a16="http://schemas.microsoft.com/office/drawing/2014/main" id="{52534B55-0E3C-465D-A23C-6DEED39CC31E}"/>
            </a:ext>
          </a:extLst>
        </xdr:cNvPr>
        <xdr:cNvCxnSpPr/>
      </xdr:nvCxnSpPr>
      <xdr:spPr>
        <a:xfrm>
          <a:off x="20434300" y="14712392"/>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89712</xdr:rowOff>
    </xdr:from>
    <xdr:to>
      <xdr:col>102</xdr:col>
      <xdr:colOff>165100</xdr:colOff>
      <xdr:row>86</xdr:row>
      <xdr:rowOff>19862</xdr:rowOff>
    </xdr:to>
    <xdr:sp macro="" textlink="">
      <xdr:nvSpPr>
        <xdr:cNvPr id="828" name="楕円 827">
          <a:extLst>
            <a:ext uri="{FF2B5EF4-FFF2-40B4-BE49-F238E27FC236}">
              <a16:creationId xmlns:a16="http://schemas.microsoft.com/office/drawing/2014/main" id="{C135024D-6EAA-4947-AEC6-E06DF1E238CF}"/>
            </a:ext>
          </a:extLst>
        </xdr:cNvPr>
        <xdr:cNvSpPr/>
      </xdr:nvSpPr>
      <xdr:spPr>
        <a:xfrm>
          <a:off x="19494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139142</xdr:rowOff>
    </xdr:from>
    <xdr:to>
      <xdr:col>107</xdr:col>
      <xdr:colOff>50800</xdr:colOff>
      <xdr:row>85</xdr:row>
      <xdr:rowOff>140512</xdr:rowOff>
    </xdr:to>
    <xdr:cxnSp macro="">
      <xdr:nvCxnSpPr>
        <xdr:cNvPr id="829" name="直線コネクタ 828">
          <a:extLst>
            <a:ext uri="{FF2B5EF4-FFF2-40B4-BE49-F238E27FC236}">
              <a16:creationId xmlns:a16="http://schemas.microsoft.com/office/drawing/2014/main" id="{E1FA8EB6-0329-45BC-8E37-75F9BC78FF60}"/>
            </a:ext>
          </a:extLst>
        </xdr:cNvPr>
        <xdr:cNvCxnSpPr/>
      </xdr:nvCxnSpPr>
      <xdr:spPr>
        <a:xfrm flipV="1">
          <a:off x="19545300" y="1471239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137719</xdr:rowOff>
    </xdr:from>
    <xdr:to>
      <xdr:col>98</xdr:col>
      <xdr:colOff>38100</xdr:colOff>
      <xdr:row>85</xdr:row>
      <xdr:rowOff>67869</xdr:rowOff>
    </xdr:to>
    <xdr:sp macro="" textlink="">
      <xdr:nvSpPr>
        <xdr:cNvPr id="830" name="楕円 829">
          <a:extLst>
            <a:ext uri="{FF2B5EF4-FFF2-40B4-BE49-F238E27FC236}">
              <a16:creationId xmlns:a16="http://schemas.microsoft.com/office/drawing/2014/main" id="{CF2075B7-12B3-4AEC-914F-D553293471CD}"/>
            </a:ext>
          </a:extLst>
        </xdr:cNvPr>
        <xdr:cNvSpPr/>
      </xdr:nvSpPr>
      <xdr:spPr>
        <a:xfrm>
          <a:off x="18605500" y="145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17069</xdr:rowOff>
    </xdr:from>
    <xdr:to>
      <xdr:col>102</xdr:col>
      <xdr:colOff>114300</xdr:colOff>
      <xdr:row>85</xdr:row>
      <xdr:rowOff>140512</xdr:rowOff>
    </xdr:to>
    <xdr:cxnSp macro="">
      <xdr:nvCxnSpPr>
        <xdr:cNvPr id="831" name="直線コネクタ 830">
          <a:extLst>
            <a:ext uri="{FF2B5EF4-FFF2-40B4-BE49-F238E27FC236}">
              <a16:creationId xmlns:a16="http://schemas.microsoft.com/office/drawing/2014/main" id="{D4126E70-656E-45FC-BEA2-49522DE6AF47}"/>
            </a:ext>
          </a:extLst>
        </xdr:cNvPr>
        <xdr:cNvCxnSpPr/>
      </xdr:nvCxnSpPr>
      <xdr:spPr>
        <a:xfrm>
          <a:off x="18656300" y="14590319"/>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832" name="n_1aveValue【消防施設】&#10;一人当たり面積">
          <a:extLst>
            <a:ext uri="{FF2B5EF4-FFF2-40B4-BE49-F238E27FC236}">
              <a16:creationId xmlns:a16="http://schemas.microsoft.com/office/drawing/2014/main" id="{751012D3-70A1-4460-8A90-AD8278A7402F}"/>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833" name="n_2aveValue【消防施設】&#10;一人当たり面積">
          <a:extLst>
            <a:ext uri="{FF2B5EF4-FFF2-40B4-BE49-F238E27FC236}">
              <a16:creationId xmlns:a16="http://schemas.microsoft.com/office/drawing/2014/main" id="{49C3226E-A9EC-4282-8349-F51F4EA363BD}"/>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834" name="n_3aveValue【消防施設】&#10;一人当たり面積">
          <a:extLst>
            <a:ext uri="{FF2B5EF4-FFF2-40B4-BE49-F238E27FC236}">
              <a16:creationId xmlns:a16="http://schemas.microsoft.com/office/drawing/2014/main" id="{BF57A750-EA2C-4284-A3E7-F822CC227CFF}"/>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835" name="n_4aveValue【消防施設】&#10;一人当たり面積">
          <a:extLst>
            <a:ext uri="{FF2B5EF4-FFF2-40B4-BE49-F238E27FC236}">
              <a16:creationId xmlns:a16="http://schemas.microsoft.com/office/drawing/2014/main" id="{02D7D6DB-0AF3-4693-BEC0-B9BDF9ACDB80}"/>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15561</xdr:rowOff>
    </xdr:from>
    <xdr:ext cx="469744" cy="259045"/>
    <xdr:sp macro="" textlink="">
      <xdr:nvSpPr>
        <xdr:cNvPr id="836" name="n_1mainValue【消防施設】&#10;一人当たり面積">
          <a:extLst>
            <a:ext uri="{FF2B5EF4-FFF2-40B4-BE49-F238E27FC236}">
              <a16:creationId xmlns:a16="http://schemas.microsoft.com/office/drawing/2014/main" id="{7D6592B6-AABA-4DA4-967D-B96786AEA500}"/>
            </a:ext>
          </a:extLst>
        </xdr:cNvPr>
        <xdr:cNvSpPr txBox="1"/>
      </xdr:nvSpPr>
      <xdr:spPr>
        <a:xfrm>
          <a:off x="210757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9619</xdr:rowOff>
    </xdr:from>
    <xdr:ext cx="469744" cy="259045"/>
    <xdr:sp macro="" textlink="">
      <xdr:nvSpPr>
        <xdr:cNvPr id="837" name="n_2mainValue【消防施設】&#10;一人当たり面積">
          <a:extLst>
            <a:ext uri="{FF2B5EF4-FFF2-40B4-BE49-F238E27FC236}">
              <a16:creationId xmlns:a16="http://schemas.microsoft.com/office/drawing/2014/main" id="{B1AA9F91-F1D7-4F40-AF27-959D599DD6D0}"/>
            </a:ext>
          </a:extLst>
        </xdr:cNvPr>
        <xdr:cNvSpPr txBox="1"/>
      </xdr:nvSpPr>
      <xdr:spPr>
        <a:xfrm>
          <a:off x="20199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10989</xdr:rowOff>
    </xdr:from>
    <xdr:ext cx="469744" cy="259045"/>
    <xdr:sp macro="" textlink="">
      <xdr:nvSpPr>
        <xdr:cNvPr id="838" name="n_3mainValue【消防施設】&#10;一人当たり面積">
          <a:extLst>
            <a:ext uri="{FF2B5EF4-FFF2-40B4-BE49-F238E27FC236}">
              <a16:creationId xmlns:a16="http://schemas.microsoft.com/office/drawing/2014/main" id="{099D9268-E24E-4BFA-A34F-A432FE79244B}"/>
            </a:ext>
          </a:extLst>
        </xdr:cNvPr>
        <xdr:cNvSpPr txBox="1"/>
      </xdr:nvSpPr>
      <xdr:spPr>
        <a:xfrm>
          <a:off x="19310427" y="147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84396</xdr:rowOff>
    </xdr:from>
    <xdr:ext cx="469744" cy="259045"/>
    <xdr:sp macro="" textlink="">
      <xdr:nvSpPr>
        <xdr:cNvPr id="839" name="n_4mainValue【消防施設】&#10;一人当たり面積">
          <a:extLst>
            <a:ext uri="{FF2B5EF4-FFF2-40B4-BE49-F238E27FC236}">
              <a16:creationId xmlns:a16="http://schemas.microsoft.com/office/drawing/2014/main" id="{65B64218-D352-49B4-92BB-3AFA8D9A5D12}"/>
            </a:ext>
          </a:extLst>
        </xdr:cNvPr>
        <xdr:cNvSpPr txBox="1"/>
      </xdr:nvSpPr>
      <xdr:spPr>
        <a:xfrm>
          <a:off x="18421427" y="1431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A4BE266E-0424-4174-9238-659D8E73F3B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5D3AF6ED-C991-491D-B35B-73CF4C7CD9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A0AC39BE-62BE-48A0-8C48-656969418D5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1B306B5D-DBFA-4E79-B020-665C85733F0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C850B7F4-61CE-417B-9DAA-16DDDD8AFEB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21677EAE-6385-4AF2-BA53-552258B605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13B6B87-C639-4D7B-81CF-FA6AF5D9D8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D25DEED1-EA70-4A45-8D76-09D6075611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86F46EA8-2421-4295-9FBC-4D661697F3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92938A4-05F9-426F-B241-1D6A2F9D91F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9CC19BE5-2496-4FC4-B30C-3524222A435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59761FDC-045B-44FD-A8D4-879421D2273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EF5EEC84-7639-406F-92A5-4436605B72B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1902936F-8DED-4C8A-9F01-EEE678ED8F5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F901192D-09D9-4341-B71B-F6EC7AD8488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F417C724-7EC8-4187-B9F4-861FEAA5D9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E2F731A-4F55-469D-972C-A4F42DC2F30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6C13C8AB-F166-4F7C-BA0A-E6C9AD5E89C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852BABC-30D5-451D-AB9B-86ED611DFA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BFFA1F87-D8C5-4D91-BD1F-9847A05B502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17878117-D08A-44F7-B23B-3C806F07EA1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1FF96863-E297-443D-943A-83981FCCE0E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79CE229F-4CF1-4D4A-9429-685E26B91EF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228A25A9-95A0-4007-A484-5D4FE735D8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2D95DBB0-817B-486F-A396-D2E1983B21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865" name="直線コネクタ 864">
          <a:extLst>
            <a:ext uri="{FF2B5EF4-FFF2-40B4-BE49-F238E27FC236}">
              <a16:creationId xmlns:a16="http://schemas.microsoft.com/office/drawing/2014/main" id="{B95CB562-8268-4E2B-AC99-239427D3F4DD}"/>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6" name="【庁舎】&#10;有形固定資産減価償却率最小値テキスト">
          <a:extLst>
            <a:ext uri="{FF2B5EF4-FFF2-40B4-BE49-F238E27FC236}">
              <a16:creationId xmlns:a16="http://schemas.microsoft.com/office/drawing/2014/main" id="{16445D80-501A-4053-9E1B-29BC235CE4C4}"/>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7" name="直線コネクタ 866">
          <a:extLst>
            <a:ext uri="{FF2B5EF4-FFF2-40B4-BE49-F238E27FC236}">
              <a16:creationId xmlns:a16="http://schemas.microsoft.com/office/drawing/2014/main" id="{6921483B-B08B-483E-A807-738F6CD7DEAC}"/>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8" name="【庁舎】&#10;有形固定資産減価償却率最大値テキスト">
          <a:extLst>
            <a:ext uri="{FF2B5EF4-FFF2-40B4-BE49-F238E27FC236}">
              <a16:creationId xmlns:a16="http://schemas.microsoft.com/office/drawing/2014/main" id="{B19012A9-6F1D-4260-9B9D-8ECBE9823813}"/>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9" name="直線コネクタ 868">
          <a:extLst>
            <a:ext uri="{FF2B5EF4-FFF2-40B4-BE49-F238E27FC236}">
              <a16:creationId xmlns:a16="http://schemas.microsoft.com/office/drawing/2014/main" id="{702410D7-DB8B-4789-9423-D8ED187C70C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870" name="【庁舎】&#10;有形固定資産減価償却率平均値テキスト">
          <a:extLst>
            <a:ext uri="{FF2B5EF4-FFF2-40B4-BE49-F238E27FC236}">
              <a16:creationId xmlns:a16="http://schemas.microsoft.com/office/drawing/2014/main" id="{0983FEAF-5691-4E84-9A3F-1E3B52B2D0BD}"/>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71" name="フローチャート: 判断 870">
          <a:extLst>
            <a:ext uri="{FF2B5EF4-FFF2-40B4-BE49-F238E27FC236}">
              <a16:creationId xmlns:a16="http://schemas.microsoft.com/office/drawing/2014/main" id="{8511F6E6-31B8-4843-9BB9-A538B269658A}"/>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872" name="フローチャート: 判断 871">
          <a:extLst>
            <a:ext uri="{FF2B5EF4-FFF2-40B4-BE49-F238E27FC236}">
              <a16:creationId xmlns:a16="http://schemas.microsoft.com/office/drawing/2014/main" id="{E54F9A9C-EAB4-4C95-A8F4-B656A46B8736}"/>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73" name="フローチャート: 判断 872">
          <a:extLst>
            <a:ext uri="{FF2B5EF4-FFF2-40B4-BE49-F238E27FC236}">
              <a16:creationId xmlns:a16="http://schemas.microsoft.com/office/drawing/2014/main" id="{DF0B2E3B-E84A-459F-87FA-E5305D3F7D4D}"/>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74" name="フローチャート: 判断 873">
          <a:extLst>
            <a:ext uri="{FF2B5EF4-FFF2-40B4-BE49-F238E27FC236}">
              <a16:creationId xmlns:a16="http://schemas.microsoft.com/office/drawing/2014/main" id="{D67EF0C8-286D-482B-A0DE-8F1A77B28B76}"/>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875" name="フローチャート: 判断 874">
          <a:extLst>
            <a:ext uri="{FF2B5EF4-FFF2-40B4-BE49-F238E27FC236}">
              <a16:creationId xmlns:a16="http://schemas.microsoft.com/office/drawing/2014/main" id="{F8A9E040-3CC0-4EEC-9D2A-8B640DCEC4A8}"/>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1B7DF1A7-273F-4ED8-8D91-5523F83277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72A1B414-A1F5-42CE-87B5-F471958FAE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F52A1B0-4289-4EFE-8A8F-8E6F5447A0F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5D954FE-AE21-45A9-B171-A6074F50DC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41605071-3211-4F2D-8841-107D5B44A17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146231</xdr:rowOff>
    </xdr:from>
    <xdr:to>
      <xdr:col>85</xdr:col>
      <xdr:colOff>177800</xdr:colOff>
      <xdr:row>108</xdr:row>
      <xdr:rowOff>76381</xdr:rowOff>
    </xdr:to>
    <xdr:sp macro="" textlink="">
      <xdr:nvSpPr>
        <xdr:cNvPr id="881" name="楕円 880">
          <a:extLst>
            <a:ext uri="{FF2B5EF4-FFF2-40B4-BE49-F238E27FC236}">
              <a16:creationId xmlns:a16="http://schemas.microsoft.com/office/drawing/2014/main" id="{0ED45E61-BFAD-4E3D-90B2-5BAA0637A78A}"/>
            </a:ext>
          </a:extLst>
        </xdr:cNvPr>
        <xdr:cNvSpPr/>
      </xdr:nvSpPr>
      <xdr:spPr>
        <a:xfrm>
          <a:off x="162687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124658</xdr:rowOff>
    </xdr:from>
    <xdr:ext cx="405111" cy="259045"/>
    <xdr:sp macro="" textlink="">
      <xdr:nvSpPr>
        <xdr:cNvPr id="882" name="【庁舎】&#10;有形固定資産減価償却率該当値テキスト">
          <a:extLst>
            <a:ext uri="{FF2B5EF4-FFF2-40B4-BE49-F238E27FC236}">
              <a16:creationId xmlns:a16="http://schemas.microsoft.com/office/drawing/2014/main" id="{3C2835E5-7EBB-467E-9CE0-BA6591B20A5F}"/>
            </a:ext>
          </a:extLst>
        </xdr:cNvPr>
        <xdr:cNvSpPr txBox="1"/>
      </xdr:nvSpPr>
      <xdr:spPr>
        <a:xfrm>
          <a:off x="16357600"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142966</xdr:rowOff>
    </xdr:from>
    <xdr:to>
      <xdr:col>81</xdr:col>
      <xdr:colOff>101600</xdr:colOff>
      <xdr:row>108</xdr:row>
      <xdr:rowOff>73116</xdr:rowOff>
    </xdr:to>
    <xdr:sp macro="" textlink="">
      <xdr:nvSpPr>
        <xdr:cNvPr id="883" name="楕円 882">
          <a:extLst>
            <a:ext uri="{FF2B5EF4-FFF2-40B4-BE49-F238E27FC236}">
              <a16:creationId xmlns:a16="http://schemas.microsoft.com/office/drawing/2014/main" id="{C010D237-06A0-4A0E-B824-AD8F4DDD40B4}"/>
            </a:ext>
          </a:extLst>
        </xdr:cNvPr>
        <xdr:cNvSpPr/>
      </xdr:nvSpPr>
      <xdr:spPr>
        <a:xfrm>
          <a:off x="15430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22316</xdr:rowOff>
    </xdr:from>
    <xdr:to>
      <xdr:col>85</xdr:col>
      <xdr:colOff>127000</xdr:colOff>
      <xdr:row>108</xdr:row>
      <xdr:rowOff>25581</xdr:rowOff>
    </xdr:to>
    <xdr:cxnSp macro="">
      <xdr:nvCxnSpPr>
        <xdr:cNvPr id="884" name="直線コネクタ 883">
          <a:extLst>
            <a:ext uri="{FF2B5EF4-FFF2-40B4-BE49-F238E27FC236}">
              <a16:creationId xmlns:a16="http://schemas.microsoft.com/office/drawing/2014/main" id="{A40C346F-837C-4053-832C-6ECC375B92D8}"/>
            </a:ext>
          </a:extLst>
        </xdr:cNvPr>
        <xdr:cNvCxnSpPr/>
      </xdr:nvCxnSpPr>
      <xdr:spPr>
        <a:xfrm>
          <a:off x="15481300" y="185389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885" name="楕円 884">
          <a:extLst>
            <a:ext uri="{FF2B5EF4-FFF2-40B4-BE49-F238E27FC236}">
              <a16:creationId xmlns:a16="http://schemas.microsoft.com/office/drawing/2014/main" id="{545EC00F-EAC6-49E8-8640-B71A93D12B86}"/>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22316</xdr:rowOff>
    </xdr:from>
    <xdr:to>
      <xdr:col>81</xdr:col>
      <xdr:colOff>50800</xdr:colOff>
      <xdr:row>108</xdr:row>
      <xdr:rowOff>76200</xdr:rowOff>
    </xdr:to>
    <xdr:cxnSp macro="">
      <xdr:nvCxnSpPr>
        <xdr:cNvPr id="886" name="直線コネクタ 885">
          <a:extLst>
            <a:ext uri="{FF2B5EF4-FFF2-40B4-BE49-F238E27FC236}">
              <a16:creationId xmlns:a16="http://schemas.microsoft.com/office/drawing/2014/main" id="{78BDB7B2-828D-4B9B-AEB4-2E7321D8CE5A}"/>
            </a:ext>
          </a:extLst>
        </xdr:cNvPr>
        <xdr:cNvCxnSpPr/>
      </xdr:nvCxnSpPr>
      <xdr:spPr>
        <a:xfrm flipV="1">
          <a:off x="14592300" y="185389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22134</xdr:rowOff>
    </xdr:from>
    <xdr:to>
      <xdr:col>72</xdr:col>
      <xdr:colOff>38100</xdr:colOff>
      <xdr:row>108</xdr:row>
      <xdr:rowOff>123734</xdr:rowOff>
    </xdr:to>
    <xdr:sp macro="" textlink="">
      <xdr:nvSpPr>
        <xdr:cNvPr id="887" name="楕円 886">
          <a:extLst>
            <a:ext uri="{FF2B5EF4-FFF2-40B4-BE49-F238E27FC236}">
              <a16:creationId xmlns:a16="http://schemas.microsoft.com/office/drawing/2014/main" id="{721D0ACE-69F4-4155-9F35-19B83FA21EDB}"/>
            </a:ext>
          </a:extLst>
        </xdr:cNvPr>
        <xdr:cNvSpPr/>
      </xdr:nvSpPr>
      <xdr:spPr>
        <a:xfrm>
          <a:off x="1365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72934</xdr:rowOff>
    </xdr:from>
    <xdr:to>
      <xdr:col>76</xdr:col>
      <xdr:colOff>114300</xdr:colOff>
      <xdr:row>108</xdr:row>
      <xdr:rowOff>76200</xdr:rowOff>
    </xdr:to>
    <xdr:cxnSp macro="">
      <xdr:nvCxnSpPr>
        <xdr:cNvPr id="888" name="直線コネクタ 887">
          <a:extLst>
            <a:ext uri="{FF2B5EF4-FFF2-40B4-BE49-F238E27FC236}">
              <a16:creationId xmlns:a16="http://schemas.microsoft.com/office/drawing/2014/main" id="{92E5D555-7C30-40E0-A760-157523EE4623}"/>
            </a:ext>
          </a:extLst>
        </xdr:cNvPr>
        <xdr:cNvCxnSpPr/>
      </xdr:nvCxnSpPr>
      <xdr:spPr>
        <a:xfrm>
          <a:off x="13703300" y="1858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xdr:rowOff>
    </xdr:from>
    <xdr:to>
      <xdr:col>67</xdr:col>
      <xdr:colOff>101600</xdr:colOff>
      <xdr:row>108</xdr:row>
      <xdr:rowOff>117202</xdr:rowOff>
    </xdr:to>
    <xdr:sp macro="" textlink="">
      <xdr:nvSpPr>
        <xdr:cNvPr id="889" name="楕円 888">
          <a:extLst>
            <a:ext uri="{FF2B5EF4-FFF2-40B4-BE49-F238E27FC236}">
              <a16:creationId xmlns:a16="http://schemas.microsoft.com/office/drawing/2014/main" id="{F99B5E30-A045-4C41-9F2A-966FF2260060}"/>
            </a:ext>
          </a:extLst>
        </xdr:cNvPr>
        <xdr:cNvSpPr/>
      </xdr:nvSpPr>
      <xdr:spPr>
        <a:xfrm>
          <a:off x="1276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66402</xdr:rowOff>
    </xdr:from>
    <xdr:to>
      <xdr:col>71</xdr:col>
      <xdr:colOff>177800</xdr:colOff>
      <xdr:row>108</xdr:row>
      <xdr:rowOff>72934</xdr:rowOff>
    </xdr:to>
    <xdr:cxnSp macro="">
      <xdr:nvCxnSpPr>
        <xdr:cNvPr id="890" name="直線コネクタ 889">
          <a:extLst>
            <a:ext uri="{FF2B5EF4-FFF2-40B4-BE49-F238E27FC236}">
              <a16:creationId xmlns:a16="http://schemas.microsoft.com/office/drawing/2014/main" id="{2844D57E-39E4-4D0E-A0A9-74360A9D9596}"/>
            </a:ext>
          </a:extLst>
        </xdr:cNvPr>
        <xdr:cNvCxnSpPr/>
      </xdr:nvCxnSpPr>
      <xdr:spPr>
        <a:xfrm>
          <a:off x="12814300" y="185830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891" name="n_1aveValue【庁舎】&#10;有形固定資産減価償却率">
          <a:extLst>
            <a:ext uri="{FF2B5EF4-FFF2-40B4-BE49-F238E27FC236}">
              <a16:creationId xmlns:a16="http://schemas.microsoft.com/office/drawing/2014/main" id="{8459526C-F4BA-403A-B62A-B4EBEB516D24}"/>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92" name="n_2aveValue【庁舎】&#10;有形固定資産減価償却率">
          <a:extLst>
            <a:ext uri="{FF2B5EF4-FFF2-40B4-BE49-F238E27FC236}">
              <a16:creationId xmlns:a16="http://schemas.microsoft.com/office/drawing/2014/main" id="{9BEB043C-5639-4F8A-81F6-34F40DF9A00B}"/>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893" name="n_3aveValue【庁舎】&#10;有形固定資産減価償却率">
          <a:extLst>
            <a:ext uri="{FF2B5EF4-FFF2-40B4-BE49-F238E27FC236}">
              <a16:creationId xmlns:a16="http://schemas.microsoft.com/office/drawing/2014/main" id="{E2A12C04-95D4-4B0C-B000-B43DE94ED7C4}"/>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894" name="n_4aveValue【庁舎】&#10;有形固定資産減価償却率">
          <a:extLst>
            <a:ext uri="{FF2B5EF4-FFF2-40B4-BE49-F238E27FC236}">
              <a16:creationId xmlns:a16="http://schemas.microsoft.com/office/drawing/2014/main" id="{6604D6BD-6274-4402-92CB-FAD54D6A75C6}"/>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64243</xdr:rowOff>
    </xdr:from>
    <xdr:ext cx="405111" cy="259045"/>
    <xdr:sp macro="" textlink="">
      <xdr:nvSpPr>
        <xdr:cNvPr id="895" name="n_1mainValue【庁舎】&#10;有形固定資産減価償却率">
          <a:extLst>
            <a:ext uri="{FF2B5EF4-FFF2-40B4-BE49-F238E27FC236}">
              <a16:creationId xmlns:a16="http://schemas.microsoft.com/office/drawing/2014/main" id="{3CF5E1C3-FB28-4F78-989C-EE4D82DC5123}"/>
            </a:ext>
          </a:extLst>
        </xdr:cNvPr>
        <xdr:cNvSpPr txBox="1"/>
      </xdr:nvSpPr>
      <xdr:spPr>
        <a:xfrm>
          <a:off x="152660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896" name="n_2mainValue【庁舎】&#10;有形固定資産減価償却率">
          <a:extLst>
            <a:ext uri="{FF2B5EF4-FFF2-40B4-BE49-F238E27FC236}">
              <a16:creationId xmlns:a16="http://schemas.microsoft.com/office/drawing/2014/main" id="{B2FB9B30-3675-4B9D-B082-8479FCE405E7}"/>
            </a:ext>
          </a:extLst>
        </xdr:cNvPr>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114861</xdr:rowOff>
    </xdr:from>
    <xdr:ext cx="405111" cy="259045"/>
    <xdr:sp macro="" textlink="">
      <xdr:nvSpPr>
        <xdr:cNvPr id="897" name="n_3mainValue【庁舎】&#10;有形固定資産減価償却率">
          <a:extLst>
            <a:ext uri="{FF2B5EF4-FFF2-40B4-BE49-F238E27FC236}">
              <a16:creationId xmlns:a16="http://schemas.microsoft.com/office/drawing/2014/main" id="{73AD89D1-8145-4068-91B1-03BA51F7163B}"/>
            </a:ext>
          </a:extLst>
        </xdr:cNvPr>
        <xdr:cNvSpPr txBox="1"/>
      </xdr:nvSpPr>
      <xdr:spPr>
        <a:xfrm>
          <a:off x="13500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108329</xdr:rowOff>
    </xdr:from>
    <xdr:ext cx="405111" cy="259045"/>
    <xdr:sp macro="" textlink="">
      <xdr:nvSpPr>
        <xdr:cNvPr id="898" name="n_4mainValue【庁舎】&#10;有形固定資産減価償却率">
          <a:extLst>
            <a:ext uri="{FF2B5EF4-FFF2-40B4-BE49-F238E27FC236}">
              <a16:creationId xmlns:a16="http://schemas.microsoft.com/office/drawing/2014/main" id="{49C6F7A4-F36A-475C-B646-165328B41C14}"/>
            </a:ext>
          </a:extLst>
        </xdr:cNvPr>
        <xdr:cNvSpPr txBox="1"/>
      </xdr:nvSpPr>
      <xdr:spPr>
        <a:xfrm>
          <a:off x="12611744" y="1862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D79E362F-F07A-4628-90DD-6AA48D4E8A6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C78CEB1C-50F3-42F9-B680-DDA15F3680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E6F51E03-F160-45C8-B37F-AD9E8E02D0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6372BC87-B039-46C7-A6A9-5B486FACC9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F4EAB917-B15F-465E-901E-5EB7944BA7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5DE86197-6354-41B2-ABD5-7587ECFB72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A22F5A9A-C5B2-495B-AD43-E003AF39F74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17924B3C-46D7-4F4A-BF21-77FE9E0B14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44FED725-3D9A-4D23-AA7A-B07060FFE6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CB77FABB-5A68-4C5A-8A9D-A981D74A36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A721941B-1883-4FB7-BCEE-264C325A165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963E36D3-3789-42CA-AF79-B8ED459AB3D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108089AA-8359-4C51-B4B4-CA6091265EC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2D9E47A5-8AF3-4E38-B075-FBA17358503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FFE21621-33FD-497B-9D78-ED13D2CE0F9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EB8BB675-8B01-4C5B-B339-83602832D8B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C437D0B5-341A-4541-8F44-6B3AD3FC923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5B36B215-F37A-4101-AA61-1339D0F253E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A71CAC51-486D-41B8-9451-7C754243980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259C20AB-9E6A-4529-B6D6-907EA48B4B6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E53BAEFB-CE51-4A17-8013-B6B2CE6B46C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0FBD667A-3116-48C4-9EA9-327E08946A3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AD0C783-8E03-4490-955E-332A7B5FC7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1CDDB34-9947-4BB8-A261-39293EA7D99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D86DF97A-BE92-4304-AFC3-1EFB60EB49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924" name="直線コネクタ 923">
          <a:extLst>
            <a:ext uri="{FF2B5EF4-FFF2-40B4-BE49-F238E27FC236}">
              <a16:creationId xmlns:a16="http://schemas.microsoft.com/office/drawing/2014/main" id="{B449CD38-75B8-4CA6-8D02-56AB6E2E0451}"/>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925" name="【庁舎】&#10;一人当たり面積最小値テキスト">
          <a:extLst>
            <a:ext uri="{FF2B5EF4-FFF2-40B4-BE49-F238E27FC236}">
              <a16:creationId xmlns:a16="http://schemas.microsoft.com/office/drawing/2014/main" id="{2F430169-339D-4C1A-9EA7-73A69C56C809}"/>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926" name="直線コネクタ 925">
          <a:extLst>
            <a:ext uri="{FF2B5EF4-FFF2-40B4-BE49-F238E27FC236}">
              <a16:creationId xmlns:a16="http://schemas.microsoft.com/office/drawing/2014/main" id="{D319A600-24A1-4BEE-AF88-53C4A7AB6AE0}"/>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927" name="【庁舎】&#10;一人当たり面積最大値テキスト">
          <a:extLst>
            <a:ext uri="{FF2B5EF4-FFF2-40B4-BE49-F238E27FC236}">
              <a16:creationId xmlns:a16="http://schemas.microsoft.com/office/drawing/2014/main" id="{F9C86FE9-CEAE-45BA-814A-E01077EB80A6}"/>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928" name="直線コネクタ 927">
          <a:extLst>
            <a:ext uri="{FF2B5EF4-FFF2-40B4-BE49-F238E27FC236}">
              <a16:creationId xmlns:a16="http://schemas.microsoft.com/office/drawing/2014/main" id="{EC9B1CF9-BC3D-44F0-98AB-EF55A230578A}"/>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929" name="【庁舎】&#10;一人当たり面積平均値テキスト">
          <a:extLst>
            <a:ext uri="{FF2B5EF4-FFF2-40B4-BE49-F238E27FC236}">
              <a16:creationId xmlns:a16="http://schemas.microsoft.com/office/drawing/2014/main" id="{294C10CB-8302-4332-BA88-C6DCB1FF0428}"/>
            </a:ext>
          </a:extLst>
        </xdr:cNvPr>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930" name="フローチャート: 判断 929">
          <a:extLst>
            <a:ext uri="{FF2B5EF4-FFF2-40B4-BE49-F238E27FC236}">
              <a16:creationId xmlns:a16="http://schemas.microsoft.com/office/drawing/2014/main" id="{C50D1BE2-421C-4027-8A41-878C1AD3C8ED}"/>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931" name="フローチャート: 判断 930">
          <a:extLst>
            <a:ext uri="{FF2B5EF4-FFF2-40B4-BE49-F238E27FC236}">
              <a16:creationId xmlns:a16="http://schemas.microsoft.com/office/drawing/2014/main" id="{F0A988D0-9CCB-4BD7-998E-0341C30D59A4}"/>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32" name="フローチャート: 判断 931">
          <a:extLst>
            <a:ext uri="{FF2B5EF4-FFF2-40B4-BE49-F238E27FC236}">
              <a16:creationId xmlns:a16="http://schemas.microsoft.com/office/drawing/2014/main" id="{4647A842-99B0-4C85-A009-89249290E26C}"/>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933" name="フローチャート: 判断 932">
          <a:extLst>
            <a:ext uri="{FF2B5EF4-FFF2-40B4-BE49-F238E27FC236}">
              <a16:creationId xmlns:a16="http://schemas.microsoft.com/office/drawing/2014/main" id="{E07033EF-0169-4AF0-AAB8-E5082C191087}"/>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934" name="フローチャート: 判断 933">
          <a:extLst>
            <a:ext uri="{FF2B5EF4-FFF2-40B4-BE49-F238E27FC236}">
              <a16:creationId xmlns:a16="http://schemas.microsoft.com/office/drawing/2014/main" id="{17841DBA-A3D8-4C29-9F0F-26899EE8AE52}"/>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3499AE17-8699-4548-A81E-63408360FE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760E2DB-9769-4EDC-B92F-D1E02BAA1A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B0E4150-70B3-4801-B8C4-8DB036CFEDE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15A640-2F30-417E-9EF7-63F2D7254E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F0D6406-1555-4443-97EE-22575207BF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940" name="楕円 939">
          <a:extLst>
            <a:ext uri="{FF2B5EF4-FFF2-40B4-BE49-F238E27FC236}">
              <a16:creationId xmlns:a16="http://schemas.microsoft.com/office/drawing/2014/main" id="{5907DB8A-E776-4BC0-8A81-B58011374220}"/>
            </a:ext>
          </a:extLst>
        </xdr:cNvPr>
        <xdr:cNvSpPr/>
      </xdr:nvSpPr>
      <xdr:spPr>
        <a:xfrm>
          <a:off x="22110700" y="183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89461</xdr:rowOff>
    </xdr:from>
    <xdr:ext cx="469744" cy="259045"/>
    <xdr:sp macro="" textlink="">
      <xdr:nvSpPr>
        <xdr:cNvPr id="941" name="【庁舎】&#10;一人当たり面積該当値テキスト">
          <a:extLst>
            <a:ext uri="{FF2B5EF4-FFF2-40B4-BE49-F238E27FC236}">
              <a16:creationId xmlns:a16="http://schemas.microsoft.com/office/drawing/2014/main" id="{35EA14CC-68B3-43A0-B924-3AB9DEFBD9E7}"/>
            </a:ext>
          </a:extLst>
        </xdr:cNvPr>
        <xdr:cNvSpPr txBox="1"/>
      </xdr:nvSpPr>
      <xdr:spPr>
        <a:xfrm>
          <a:off x="22199600" y="1826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8527</xdr:rowOff>
    </xdr:from>
    <xdr:to>
      <xdr:col>112</xdr:col>
      <xdr:colOff>38100</xdr:colOff>
      <xdr:row>107</xdr:row>
      <xdr:rowOff>110127</xdr:rowOff>
    </xdr:to>
    <xdr:sp macro="" textlink="">
      <xdr:nvSpPr>
        <xdr:cNvPr id="942" name="楕円 941">
          <a:extLst>
            <a:ext uri="{FF2B5EF4-FFF2-40B4-BE49-F238E27FC236}">
              <a16:creationId xmlns:a16="http://schemas.microsoft.com/office/drawing/2014/main" id="{8293309F-249E-4AB9-B60B-D423A06C9099}"/>
            </a:ext>
          </a:extLst>
        </xdr:cNvPr>
        <xdr:cNvSpPr/>
      </xdr:nvSpPr>
      <xdr:spPr>
        <a:xfrm>
          <a:off x="212725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53884</xdr:rowOff>
    </xdr:from>
    <xdr:to>
      <xdr:col>116</xdr:col>
      <xdr:colOff>63500</xdr:colOff>
      <xdr:row>107</xdr:row>
      <xdr:rowOff>59327</xdr:rowOff>
    </xdr:to>
    <xdr:cxnSp macro="">
      <xdr:nvCxnSpPr>
        <xdr:cNvPr id="943" name="直線コネクタ 942">
          <a:extLst>
            <a:ext uri="{FF2B5EF4-FFF2-40B4-BE49-F238E27FC236}">
              <a16:creationId xmlns:a16="http://schemas.microsoft.com/office/drawing/2014/main" id="{9E295993-DD5F-463D-868D-27AC8D29E01C}"/>
            </a:ext>
          </a:extLst>
        </xdr:cNvPr>
        <xdr:cNvCxnSpPr/>
      </xdr:nvCxnSpPr>
      <xdr:spPr>
        <a:xfrm flipV="1">
          <a:off x="21323300" y="1839903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24856</xdr:rowOff>
    </xdr:from>
    <xdr:to>
      <xdr:col>107</xdr:col>
      <xdr:colOff>101600</xdr:colOff>
      <xdr:row>107</xdr:row>
      <xdr:rowOff>126456</xdr:rowOff>
    </xdr:to>
    <xdr:sp macro="" textlink="">
      <xdr:nvSpPr>
        <xdr:cNvPr id="944" name="楕円 943">
          <a:extLst>
            <a:ext uri="{FF2B5EF4-FFF2-40B4-BE49-F238E27FC236}">
              <a16:creationId xmlns:a16="http://schemas.microsoft.com/office/drawing/2014/main" id="{1B561F25-B6D6-493D-9D23-B7A824644AF2}"/>
            </a:ext>
          </a:extLst>
        </xdr:cNvPr>
        <xdr:cNvSpPr/>
      </xdr:nvSpPr>
      <xdr:spPr>
        <a:xfrm>
          <a:off x="20383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59327</xdr:rowOff>
    </xdr:from>
    <xdr:to>
      <xdr:col>111</xdr:col>
      <xdr:colOff>177800</xdr:colOff>
      <xdr:row>107</xdr:row>
      <xdr:rowOff>75656</xdr:rowOff>
    </xdr:to>
    <xdr:cxnSp macro="">
      <xdr:nvCxnSpPr>
        <xdr:cNvPr id="945" name="直線コネクタ 944">
          <a:extLst>
            <a:ext uri="{FF2B5EF4-FFF2-40B4-BE49-F238E27FC236}">
              <a16:creationId xmlns:a16="http://schemas.microsoft.com/office/drawing/2014/main" id="{466A6476-0817-42F3-8A2B-9571D400D452}"/>
            </a:ext>
          </a:extLst>
        </xdr:cNvPr>
        <xdr:cNvCxnSpPr/>
      </xdr:nvCxnSpPr>
      <xdr:spPr>
        <a:xfrm flipV="1">
          <a:off x="20434300" y="184044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29211</xdr:rowOff>
    </xdr:from>
    <xdr:to>
      <xdr:col>102</xdr:col>
      <xdr:colOff>165100</xdr:colOff>
      <xdr:row>107</xdr:row>
      <xdr:rowOff>130811</xdr:rowOff>
    </xdr:to>
    <xdr:sp macro="" textlink="">
      <xdr:nvSpPr>
        <xdr:cNvPr id="946" name="楕円 945">
          <a:extLst>
            <a:ext uri="{FF2B5EF4-FFF2-40B4-BE49-F238E27FC236}">
              <a16:creationId xmlns:a16="http://schemas.microsoft.com/office/drawing/2014/main" id="{7C29F054-B908-488B-AB7F-09F3C9A9442E}"/>
            </a:ext>
          </a:extLst>
        </xdr:cNvPr>
        <xdr:cNvSpPr/>
      </xdr:nvSpPr>
      <xdr:spPr>
        <a:xfrm>
          <a:off x="19494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75656</xdr:rowOff>
    </xdr:from>
    <xdr:to>
      <xdr:col>107</xdr:col>
      <xdr:colOff>50800</xdr:colOff>
      <xdr:row>107</xdr:row>
      <xdr:rowOff>80011</xdr:rowOff>
    </xdr:to>
    <xdr:cxnSp macro="">
      <xdr:nvCxnSpPr>
        <xdr:cNvPr id="947" name="直線コネクタ 946">
          <a:extLst>
            <a:ext uri="{FF2B5EF4-FFF2-40B4-BE49-F238E27FC236}">
              <a16:creationId xmlns:a16="http://schemas.microsoft.com/office/drawing/2014/main" id="{0E758E64-2A2A-416B-BDCD-AAD0D090280B}"/>
            </a:ext>
          </a:extLst>
        </xdr:cNvPr>
        <xdr:cNvCxnSpPr/>
      </xdr:nvCxnSpPr>
      <xdr:spPr>
        <a:xfrm flipV="1">
          <a:off x="19545300" y="18420806"/>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34652</xdr:rowOff>
    </xdr:from>
    <xdr:to>
      <xdr:col>98</xdr:col>
      <xdr:colOff>38100</xdr:colOff>
      <xdr:row>107</xdr:row>
      <xdr:rowOff>136252</xdr:rowOff>
    </xdr:to>
    <xdr:sp macro="" textlink="">
      <xdr:nvSpPr>
        <xdr:cNvPr id="948" name="楕円 947">
          <a:extLst>
            <a:ext uri="{FF2B5EF4-FFF2-40B4-BE49-F238E27FC236}">
              <a16:creationId xmlns:a16="http://schemas.microsoft.com/office/drawing/2014/main" id="{7F0454DF-2BBF-465D-86A4-5EA2D0CC92E0}"/>
            </a:ext>
          </a:extLst>
        </xdr:cNvPr>
        <xdr:cNvSpPr/>
      </xdr:nvSpPr>
      <xdr:spPr>
        <a:xfrm>
          <a:off x="18605500" y="183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80011</xdr:rowOff>
    </xdr:from>
    <xdr:to>
      <xdr:col>102</xdr:col>
      <xdr:colOff>114300</xdr:colOff>
      <xdr:row>107</xdr:row>
      <xdr:rowOff>85452</xdr:rowOff>
    </xdr:to>
    <xdr:cxnSp macro="">
      <xdr:nvCxnSpPr>
        <xdr:cNvPr id="949" name="直線コネクタ 948">
          <a:extLst>
            <a:ext uri="{FF2B5EF4-FFF2-40B4-BE49-F238E27FC236}">
              <a16:creationId xmlns:a16="http://schemas.microsoft.com/office/drawing/2014/main" id="{35AB7CBF-86FB-4B22-A2E7-A0511FDB2EF0}"/>
            </a:ext>
          </a:extLst>
        </xdr:cNvPr>
        <xdr:cNvCxnSpPr/>
      </xdr:nvCxnSpPr>
      <xdr:spPr>
        <a:xfrm flipV="1">
          <a:off x="18656300" y="1842516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950" name="n_1aveValue【庁舎】&#10;一人当たり面積">
          <a:extLst>
            <a:ext uri="{FF2B5EF4-FFF2-40B4-BE49-F238E27FC236}">
              <a16:creationId xmlns:a16="http://schemas.microsoft.com/office/drawing/2014/main" id="{978C19B2-1BFE-4266-8972-78BD1F5BD34D}"/>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951" name="n_2aveValue【庁舎】&#10;一人当たり面積">
          <a:extLst>
            <a:ext uri="{FF2B5EF4-FFF2-40B4-BE49-F238E27FC236}">
              <a16:creationId xmlns:a16="http://schemas.microsoft.com/office/drawing/2014/main" id="{471BD7E0-AA44-426F-BF2F-25A12B126345}"/>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952" name="n_3aveValue【庁舎】&#10;一人当たり面積">
          <a:extLst>
            <a:ext uri="{FF2B5EF4-FFF2-40B4-BE49-F238E27FC236}">
              <a16:creationId xmlns:a16="http://schemas.microsoft.com/office/drawing/2014/main" id="{9F8C94DC-E2D9-48DC-BE2A-D913E52AA4CC}"/>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953" name="n_4aveValue【庁舎】&#10;一人当たり面積">
          <a:extLst>
            <a:ext uri="{FF2B5EF4-FFF2-40B4-BE49-F238E27FC236}">
              <a16:creationId xmlns:a16="http://schemas.microsoft.com/office/drawing/2014/main" id="{1F03E469-2755-48F3-9712-9A7F8B413657}"/>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101254</xdr:rowOff>
    </xdr:from>
    <xdr:ext cx="469744" cy="259045"/>
    <xdr:sp macro="" textlink="">
      <xdr:nvSpPr>
        <xdr:cNvPr id="954" name="n_1mainValue【庁舎】&#10;一人当たり面積">
          <a:extLst>
            <a:ext uri="{FF2B5EF4-FFF2-40B4-BE49-F238E27FC236}">
              <a16:creationId xmlns:a16="http://schemas.microsoft.com/office/drawing/2014/main" id="{7E80FF73-6851-4207-BF18-7AC199333D59}"/>
            </a:ext>
          </a:extLst>
        </xdr:cNvPr>
        <xdr:cNvSpPr txBox="1"/>
      </xdr:nvSpPr>
      <xdr:spPr>
        <a:xfrm>
          <a:off x="210757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117583</xdr:rowOff>
    </xdr:from>
    <xdr:ext cx="469744" cy="259045"/>
    <xdr:sp macro="" textlink="">
      <xdr:nvSpPr>
        <xdr:cNvPr id="955" name="n_2mainValue【庁舎】&#10;一人当たり面積">
          <a:extLst>
            <a:ext uri="{FF2B5EF4-FFF2-40B4-BE49-F238E27FC236}">
              <a16:creationId xmlns:a16="http://schemas.microsoft.com/office/drawing/2014/main" id="{D1661F6C-67BB-4EB3-9FAE-52DBCC2C4A07}"/>
            </a:ext>
          </a:extLst>
        </xdr:cNvPr>
        <xdr:cNvSpPr txBox="1"/>
      </xdr:nvSpPr>
      <xdr:spPr>
        <a:xfrm>
          <a:off x="201994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121938</xdr:rowOff>
    </xdr:from>
    <xdr:ext cx="469744" cy="259045"/>
    <xdr:sp macro="" textlink="">
      <xdr:nvSpPr>
        <xdr:cNvPr id="956" name="n_3mainValue【庁舎】&#10;一人当たり面積">
          <a:extLst>
            <a:ext uri="{FF2B5EF4-FFF2-40B4-BE49-F238E27FC236}">
              <a16:creationId xmlns:a16="http://schemas.microsoft.com/office/drawing/2014/main" id="{2B169066-B0C6-45BE-85B7-708E19F2CDB1}"/>
            </a:ext>
          </a:extLst>
        </xdr:cNvPr>
        <xdr:cNvSpPr txBox="1"/>
      </xdr:nvSpPr>
      <xdr:spPr>
        <a:xfrm>
          <a:off x="19310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127379</xdr:rowOff>
    </xdr:from>
    <xdr:ext cx="469744" cy="259045"/>
    <xdr:sp macro="" textlink="">
      <xdr:nvSpPr>
        <xdr:cNvPr id="957" name="n_4mainValue【庁舎】&#10;一人当たり面積">
          <a:extLst>
            <a:ext uri="{FF2B5EF4-FFF2-40B4-BE49-F238E27FC236}">
              <a16:creationId xmlns:a16="http://schemas.microsoft.com/office/drawing/2014/main" id="{445C5441-AF47-432B-98E5-6074E1B029D2}"/>
            </a:ext>
          </a:extLst>
        </xdr:cNvPr>
        <xdr:cNvSpPr txBox="1"/>
      </xdr:nvSpPr>
      <xdr:spPr>
        <a:xfrm>
          <a:off x="18421427" y="184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9CC7B316-5729-4C53-B3E8-F9413C4FE6D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226F5A7F-4383-40AC-92FA-00D7084510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A96BFEF8-4A87-4702-9635-641476A97F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体育館・プール、保健センター・保健所、市民会館、庁舎については有形固定資産減価償却率が類似団体平均を上回っている。体育館・プールについては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と比較すると有形固定資産減価償却率が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減少しているが、</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海洋センターの体育館改修工事のためである。一般廃棄物処理施設については有明広域行政事務組合の第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衛生センターのリニューアル工事の完了に伴い有形固定資産減価償却率が減少、一人当たりの有形固定資産額が増加している。庁舎については新庁舎建設のため有形固定資産減価償却率の減少が見込まれるが跡地活用等も含め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類似団体平均と同程度の水準となっている。地方税は前年度から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増収となっており、過去最高の水準となっている。しかし、地方交付税に大きく依存している状況に変わりはなく、今後は新型コロナウイルス感染症拡大に伴う地方税の減収が見込まれるため、企業誘致、定住化対策に積極的に取り組んでいく。また、更なる税収の徴収率向上に努め、財政基盤の強化につなげ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下がっているが、類似団体平均を大きく上回っており、財政の硬直化が進んでいる状況である。硬直化の要因としては、公債費や扶助費が高い水準で推移していることがあげられる。前年度と比較すると補助費等、繰出金の減少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ポイント改善しているが、今後も継続して歳出削減策をはじめ、地方税の徴収率の向上による歳入確保を図り、経常収支比率</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を目標に努めていく。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65</xdr:row>
      <xdr:rowOff>7874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2799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51308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521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99568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955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65</xdr:row>
      <xdr:rowOff>99568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008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76471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類似団体平均を下回っているが、前年度と比較すると物件費が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百万円、維持補修費が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百万円増加している。今後も継続して定員適正化計画に基づく定員管理の徹底と事務の効率化による経費の削減に努めていく。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109345</xdr:rowOff>
    </xdr:from>
    <xdr:to>
      <xdr:col>23</xdr:col>
      <xdr:colOff>133350</xdr:colOff>
      <xdr:row>81</xdr:row>
      <xdr:rowOff>139384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96795"/>
          <a:ext cx="8382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104870</xdr:rowOff>
    </xdr:from>
    <xdr:to>
      <xdr:col>19</xdr:col>
      <xdr:colOff>133350</xdr:colOff>
      <xdr:row>81</xdr:row>
      <xdr:rowOff>109345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92320"/>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73625</xdr:rowOff>
    </xdr:from>
    <xdr:to>
      <xdr:col>15</xdr:col>
      <xdr:colOff>82550</xdr:colOff>
      <xdr:row>81</xdr:row>
      <xdr:rowOff>104870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61075"/>
          <a:ext cx="889000" cy="3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73625</xdr:rowOff>
    </xdr:from>
    <xdr:to>
      <xdr:col>11</xdr:col>
      <xdr:colOff>31750</xdr:colOff>
      <xdr:row>81</xdr:row>
      <xdr:rowOff>82765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61075"/>
          <a:ext cx="889000" cy="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88584</xdr:rowOff>
    </xdr:from>
    <xdr:to>
      <xdr:col>23</xdr:col>
      <xdr:colOff>184150</xdr:colOff>
      <xdr:row>82</xdr:row>
      <xdr:rowOff>18734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9861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9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58545</xdr:rowOff>
    </xdr:from>
    <xdr:to>
      <xdr:col>19</xdr:col>
      <xdr:colOff>184150</xdr:colOff>
      <xdr:row>81</xdr:row>
      <xdr:rowOff>160145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170322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1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54070</xdr:rowOff>
    </xdr:from>
    <xdr:to>
      <xdr:col>15</xdr:col>
      <xdr:colOff>133350</xdr:colOff>
      <xdr:row>81</xdr:row>
      <xdr:rowOff>155670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165847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1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22825</xdr:rowOff>
    </xdr:from>
    <xdr:to>
      <xdr:col>11</xdr:col>
      <xdr:colOff>82550</xdr:colOff>
      <xdr:row>81</xdr:row>
      <xdr:rowOff>124425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134602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31965</xdr:rowOff>
    </xdr:from>
    <xdr:to>
      <xdr:col>7</xdr:col>
      <xdr:colOff>31750</xdr:colOff>
      <xdr:row>81</xdr:row>
      <xdr:rowOff>133565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143742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類似団体平均を下回っている。人事評価制度や定員適正化計画を活用しながら、今後も適正な職員数及び給与等の管理に努める。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84</xdr:row>
      <xdr:rowOff>30843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947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111277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294757"/>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85</xdr:row>
      <xdr:rowOff>20259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130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112184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935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定員適正化計画に基づき定員の管理を行っているため、類似団体平均を下回っている。今後も適正な定員管理を行っていく。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82836</xdr:rowOff>
    </xdr:from>
    <xdr:to>
      <xdr:col>81</xdr:col>
      <xdr:colOff>44450</xdr:colOff>
      <xdr:row>59</xdr:row>
      <xdr:rowOff>93091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198386"/>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82836</xdr:rowOff>
    </xdr:from>
    <xdr:to>
      <xdr:col>77</xdr:col>
      <xdr:colOff>44450</xdr:colOff>
      <xdr:row>59</xdr:row>
      <xdr:rowOff>82836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198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82836</xdr:rowOff>
    </xdr:from>
    <xdr:to>
      <xdr:col>72</xdr:col>
      <xdr:colOff>203200</xdr:colOff>
      <xdr:row>59</xdr:row>
      <xdr:rowOff>91884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198386"/>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91884</xdr:rowOff>
    </xdr:from>
    <xdr:to>
      <xdr:col>68</xdr:col>
      <xdr:colOff>152400</xdr:colOff>
      <xdr:row>59</xdr:row>
      <xdr:rowOff>99123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20743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42291</xdr:rowOff>
    </xdr:from>
    <xdr:to>
      <xdr:col>81</xdr:col>
      <xdr:colOff>95250</xdr:colOff>
      <xdr:row>59</xdr:row>
      <xdr:rowOff>143891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58818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0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32036</xdr:rowOff>
    </xdr:from>
    <xdr:to>
      <xdr:col>77</xdr:col>
      <xdr:colOff>95250</xdr:colOff>
      <xdr:row>59</xdr:row>
      <xdr:rowOff>133636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143813</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916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32036</xdr:rowOff>
    </xdr:from>
    <xdr:to>
      <xdr:col>73</xdr:col>
      <xdr:colOff>44450</xdr:colOff>
      <xdr:row>59</xdr:row>
      <xdr:rowOff>133636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143813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41084</xdr:rowOff>
    </xdr:from>
    <xdr:to>
      <xdr:col>68</xdr:col>
      <xdr:colOff>203200</xdr:colOff>
      <xdr:row>59</xdr:row>
      <xdr:rowOff>142684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152861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2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48323</xdr:rowOff>
    </xdr:from>
    <xdr:to>
      <xdr:col>64</xdr:col>
      <xdr:colOff>152400</xdr:colOff>
      <xdr:row>59</xdr:row>
      <xdr:rowOff>149923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160100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9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類似団体平均を上回っており、前年度と比較しても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は、元利償還金の額が年々増加していることがあげられる。今後は庁舎建設事業、防災行政無線デジタル化事業等の大きな事業が控えているため、その他の事業の計画的な地方債の発行等により急激な数値の悪化を抑制していく。</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13462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3810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13462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332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42418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77995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ポイント上回っている。要因としては、前年度と比較し地方債現在高が</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百万円増加した一方、充当可能基金が</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百万円減少したことがあげられる。今後も庁舎等建設事業、防災行政無線デジタル化事業など、大きな事業があるため、地方債残高の大幅な増加が見込まれる。その他の事業の計画的な地方債の発行等により、年々増嵩している地方債現在高の抑制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162877</xdr:rowOff>
    </xdr:from>
    <xdr:to>
      <xdr:col>81</xdr:col>
      <xdr:colOff>95250</xdr:colOff>
      <xdr:row>15</xdr:row>
      <xdr:rowOff>93027</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9672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134954</xdr:rowOff>
    </xdr:from>
    <xdr:ext cx="762000" cy="259045"/>
    <xdr:sp macro="" textlink="">
      <xdr:nvSpPr>
        <xdr:cNvPr id="451" name="将来負担の状況該当値テキスト">
          <a:extLst>
            <a:ext uri="{FF2B5EF4-FFF2-40B4-BE49-F238E27FC236}">
              <a16:creationId xmlns:a16="http://schemas.microsoft.com/office/drawing/2014/main" id="{00000000-0008-0000-0300-0000C3010000}"/>
            </a:ext>
          </a:extLst>
        </xdr:cNvPr>
        <xdr:cNvSpPr txBox="1"/>
      </xdr:nvSpPr>
      <xdr:spPr>
        <a:xfrm>
          <a:off x="17106900" y="253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159861</xdr:rowOff>
    </xdr:from>
    <xdr:to>
      <xdr:col>64</xdr:col>
      <xdr:colOff>152400</xdr:colOff>
      <xdr:row>15</xdr:row>
      <xdr:rowOff>90011</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3462000" y="256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74788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4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定員適正化計画に基づき適正な定員管理を行ったことにより、類似団平均を下回った。今後も継続して、人件費の削減に努めていく。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行政改革大綱に基づき、徹底した物件費の削減を図った結果、類似団体平均よりも下回った水準で推移しているが、昨年度と決算額で比較すると</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百万円増加している。今後も継続して物件費の削減に努め、財政の健全化を図る。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167005</xdr:rowOff>
    </xdr:from>
    <xdr:to>
      <xdr:col>82</xdr:col>
      <xdr:colOff>107950</xdr:colOff>
      <xdr:row>14</xdr:row>
      <xdr:rowOff>167005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67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14</xdr:row>
      <xdr:rowOff>167005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67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109855</xdr:rowOff>
    </xdr:from>
    <xdr:to>
      <xdr:col>73</xdr:col>
      <xdr:colOff>180975</xdr:colOff>
      <xdr:row>14</xdr:row>
      <xdr:rowOff>167005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101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109855</xdr:rowOff>
    </xdr:from>
    <xdr:to>
      <xdr:col>69</xdr:col>
      <xdr:colOff>92075</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10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116205</xdr:rowOff>
    </xdr:from>
    <xdr:to>
      <xdr:col>82</xdr:col>
      <xdr:colOff>158750</xdr:colOff>
      <xdr:row>15</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132732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6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116205</xdr:rowOff>
    </xdr:from>
    <xdr:to>
      <xdr:col>74</xdr:col>
      <xdr:colOff>31750</xdr:colOff>
      <xdr:row>15</xdr:row>
      <xdr:rowOff>46355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56532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59055</xdr:rowOff>
    </xdr:from>
    <xdr:to>
      <xdr:col>69</xdr:col>
      <xdr:colOff>142875</xdr:colOff>
      <xdr:row>14</xdr:row>
      <xdr:rowOff>160655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170832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推移しているが、類似団体平均を大きく上回っている。要因としては、障害者自立支援給付費や児童福祉関連経費が年々増加傾向にあることがあげられる。これらの経費は抑制が難しく、今後も上昇していくことが見込まれる。高齢化は今後も進行していくため、特定健診や特定保健指導等の充実を図り、扶助費の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59</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261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26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9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139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後期高齢者医療事業会計及び介護保険事業会計の繰出金の減少により、前年度から数値が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上回っている状況にある。下水道事業及び簡易水道事業については使用料の見直しの検討、医療会計については予防の視点に立った施策を充実させ、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56134</xdr:rowOff>
    </xdr:from>
    <xdr:to>
      <xdr:col>82</xdr:col>
      <xdr:colOff>107950</xdr:colOff>
      <xdr:row>57</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287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78994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15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65278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15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65278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19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xdr:rowOff>
    </xdr:from>
    <xdr:to>
      <xdr:col>82</xdr:col>
      <xdr:colOff>158750</xdr:colOff>
      <xdr:row>57</xdr:row>
      <xdr:rowOff>106934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148861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28194</xdr:rowOff>
    </xdr:from>
    <xdr:to>
      <xdr:col>78</xdr:col>
      <xdr:colOff>120650</xdr:colOff>
      <xdr:row>57</xdr:row>
      <xdr:rowOff>129794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114571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103395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xdr:rowOff>
    </xdr:from>
    <xdr:to>
      <xdr:col>69</xdr:col>
      <xdr:colOff>142875</xdr:colOff>
      <xdr:row>57</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数値は改善しているが、類似団体平均よりは上回っている。依然として、一部事務組合への負担金は高止まりの状況にあるが、単独補助金の必要性や効果を検証し、随時見直していくことで経費の抑制に努め、まずは類似団体平均を下回ることを目指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723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106426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120142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22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類似団体平均を上回っている状況が続いており、前年度からも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ポイント増加している。今後は庁舎建設事業や防災無線デジタル化事業等の大きな事業が控えているため、数値は上昇し、令和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年度前後にピークを迎えると見込んでいる。新規の地方債発行を元金償還額以下に抑え、地方債残高の減少に努める。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85852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223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49276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94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94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前年度と比較すると数値は改善しているが、類似団体平均を上回っている。要因としては、障害者自立支援給付費等の扶助費や定住対策関係の補助費等が高い水準にあることがあげられる。平成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年からは改善の傾向にあるため、今後も引き続き特定健診等の充実による扶助費の抑制、各種補助金に関しては必要性や効果を検証し、随時見直しを行っていく。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28702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1709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97282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230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106426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298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106426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1937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70292</xdr:rowOff>
    </xdr:from>
    <xdr:to>
      <xdr:col>29</xdr:col>
      <xdr:colOff>127000</xdr:colOff>
      <xdr:row>19</xdr:row>
      <xdr:rowOff>102150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75467"/>
          <a:ext cx="647700" cy="31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102150</xdr:rowOff>
    </xdr:from>
    <xdr:to>
      <xdr:col>26</xdr:col>
      <xdr:colOff>50800</xdr:colOff>
      <xdr:row>19</xdr:row>
      <xdr:rowOff>104527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07325"/>
          <a:ext cx="6985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104527</xdr:rowOff>
    </xdr:from>
    <xdr:to>
      <xdr:col>22</xdr:col>
      <xdr:colOff>114300</xdr:colOff>
      <xdr:row>19</xdr:row>
      <xdr:rowOff>106776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9702"/>
          <a:ext cx="698500" cy="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106776</xdr:rowOff>
    </xdr:from>
    <xdr:to>
      <xdr:col>18</xdr:col>
      <xdr:colOff>177800</xdr:colOff>
      <xdr:row>19</xdr:row>
      <xdr:rowOff>137592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11951"/>
          <a:ext cx="698500" cy="30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19492</xdr:rowOff>
    </xdr:from>
    <xdr:to>
      <xdr:col>29</xdr:col>
      <xdr:colOff>177800</xdr:colOff>
      <xdr:row>19</xdr:row>
      <xdr:rowOff>121092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2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163019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51350</xdr:rowOff>
    </xdr:from>
    <xdr:to>
      <xdr:col>26</xdr:col>
      <xdr:colOff>101600</xdr:colOff>
      <xdr:row>19</xdr:row>
      <xdr:rowOff>152950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5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137727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4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53727</xdr:rowOff>
    </xdr:from>
    <xdr:to>
      <xdr:col>22</xdr:col>
      <xdr:colOff>165100</xdr:colOff>
      <xdr:row>19</xdr:row>
      <xdr:rowOff>155327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140104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55976</xdr:rowOff>
    </xdr:from>
    <xdr:to>
      <xdr:col>19</xdr:col>
      <xdr:colOff>38100</xdr:colOff>
      <xdr:row>19</xdr:row>
      <xdr:rowOff>157576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6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142353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4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86792</xdr:rowOff>
    </xdr:from>
    <xdr:to>
      <xdr:col>15</xdr:col>
      <xdr:colOff>101600</xdr:colOff>
      <xdr:row>20</xdr:row>
      <xdr:rowOff>16942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9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1719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7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276031</xdr:rowOff>
    </xdr:from>
    <xdr:to>
      <xdr:col>29</xdr:col>
      <xdr:colOff>127000</xdr:colOff>
      <xdr:row>35</xdr:row>
      <xdr:rowOff>291870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86381"/>
          <a:ext cx="647700" cy="15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291870</xdr:rowOff>
    </xdr:from>
    <xdr:to>
      <xdr:col>26</xdr:col>
      <xdr:colOff>50800</xdr:colOff>
      <xdr:row>35</xdr:row>
      <xdr:rowOff>314076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02220"/>
          <a:ext cx="698500" cy="22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314076</xdr:rowOff>
    </xdr:from>
    <xdr:to>
      <xdr:col>22</xdr:col>
      <xdr:colOff>114300</xdr:colOff>
      <xdr:row>35</xdr:row>
      <xdr:rowOff>322290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24426"/>
          <a:ext cx="698500" cy="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305259</xdr:rowOff>
    </xdr:from>
    <xdr:to>
      <xdr:col>18</xdr:col>
      <xdr:colOff>177800</xdr:colOff>
      <xdr:row>35</xdr:row>
      <xdr:rowOff>322290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15609"/>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225231</xdr:rowOff>
    </xdr:from>
    <xdr:to>
      <xdr:col>29</xdr:col>
      <xdr:colOff>177800</xdr:colOff>
      <xdr:row>35</xdr:row>
      <xdr:rowOff>326831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3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197308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0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241070</xdr:rowOff>
    </xdr:from>
    <xdr:to>
      <xdr:col>26</xdr:col>
      <xdr:colOff>101600</xdr:colOff>
      <xdr:row>35</xdr:row>
      <xdr:rowOff>342670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5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327447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3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263276</xdr:rowOff>
    </xdr:from>
    <xdr:to>
      <xdr:col>22</xdr:col>
      <xdr:colOff>165100</xdr:colOff>
      <xdr:row>36</xdr:row>
      <xdr:rowOff>21976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7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6753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6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271490</xdr:rowOff>
    </xdr:from>
    <xdr:to>
      <xdr:col>19</xdr:col>
      <xdr:colOff>38100</xdr:colOff>
      <xdr:row>36</xdr:row>
      <xdr:rowOff>30190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254459</xdr:rowOff>
    </xdr:from>
    <xdr:to>
      <xdr:col>15</xdr:col>
      <xdr:colOff>101600</xdr:colOff>
      <xdr:row>36</xdr:row>
      <xdr:rowOff>13159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6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340836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5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101448</xdr:rowOff>
    </xdr:from>
    <xdr:to>
      <xdr:col>24</xdr:col>
      <xdr:colOff>63500</xdr:colOff>
      <xdr:row>37</xdr:row>
      <xdr:rowOff>119286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5098"/>
          <a:ext cx="838200" cy="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106134</xdr:rowOff>
    </xdr:from>
    <xdr:to>
      <xdr:col>19</xdr:col>
      <xdr:colOff>177800</xdr:colOff>
      <xdr:row>37</xdr:row>
      <xdr:rowOff>119286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49784"/>
          <a:ext cx="889000" cy="1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106134</xdr:rowOff>
    </xdr:from>
    <xdr:to>
      <xdr:col>15</xdr:col>
      <xdr:colOff>50800</xdr:colOff>
      <xdr:row>37</xdr:row>
      <xdr:rowOff>115560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9784"/>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81605</xdr:rowOff>
    </xdr:from>
    <xdr:to>
      <xdr:col>10</xdr:col>
      <xdr:colOff>114300</xdr:colOff>
      <xdr:row>37</xdr:row>
      <xdr:rowOff>115560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5255"/>
          <a:ext cx="889000" cy="3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50648</xdr:rowOff>
    </xdr:from>
    <xdr:to>
      <xdr:col>24</xdr:col>
      <xdr:colOff>114300</xdr:colOff>
      <xdr:row>37</xdr:row>
      <xdr:rowOff>152248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29075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68486</xdr:rowOff>
    </xdr:from>
    <xdr:to>
      <xdr:col>20</xdr:col>
      <xdr:colOff>38100</xdr:colOff>
      <xdr:row>37</xdr:row>
      <xdr:rowOff>170086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161213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55334</xdr:rowOff>
    </xdr:from>
    <xdr:to>
      <xdr:col>15</xdr:col>
      <xdr:colOff>101600</xdr:colOff>
      <xdr:row>37</xdr:row>
      <xdr:rowOff>156934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148061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64760</xdr:rowOff>
    </xdr:from>
    <xdr:to>
      <xdr:col>10</xdr:col>
      <xdr:colOff>165100</xdr:colOff>
      <xdr:row>37</xdr:row>
      <xdr:rowOff>166360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157487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30805</xdr:rowOff>
    </xdr:from>
    <xdr:to>
      <xdr:col>6</xdr:col>
      <xdr:colOff>38100</xdr:colOff>
      <xdr:row>37</xdr:row>
      <xdr:rowOff>132405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4670</xdr:rowOff>
    </xdr:from>
    <xdr:to>
      <xdr:col>24</xdr:col>
      <xdr:colOff>63500</xdr:colOff>
      <xdr:row>57</xdr:row>
      <xdr:rowOff>25647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77320"/>
          <a:ext cx="8382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25647</xdr:rowOff>
    </xdr:from>
    <xdr:to>
      <xdr:col>19</xdr:col>
      <xdr:colOff>177800</xdr:colOff>
      <xdr:row>57</xdr:row>
      <xdr:rowOff>31504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98297"/>
          <a:ext cx="8890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31504</xdr:rowOff>
    </xdr:from>
    <xdr:to>
      <xdr:col>15</xdr:col>
      <xdr:colOff>50800</xdr:colOff>
      <xdr:row>57</xdr:row>
      <xdr:rowOff>60509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04154"/>
          <a:ext cx="88900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44374</xdr:rowOff>
    </xdr:from>
    <xdr:to>
      <xdr:col>10</xdr:col>
      <xdr:colOff>114300</xdr:colOff>
      <xdr:row>57</xdr:row>
      <xdr:rowOff>60509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17024"/>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125320</xdr:rowOff>
    </xdr:from>
    <xdr:to>
      <xdr:col>24</xdr:col>
      <xdr:colOff>114300</xdr:colOff>
      <xdr:row>57</xdr:row>
      <xdr:rowOff>55470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40247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146297</xdr:rowOff>
    </xdr:from>
    <xdr:to>
      <xdr:col>20</xdr:col>
      <xdr:colOff>38100</xdr:colOff>
      <xdr:row>57</xdr:row>
      <xdr:rowOff>76447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67574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4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152154</xdr:rowOff>
    </xdr:from>
    <xdr:to>
      <xdr:col>15</xdr:col>
      <xdr:colOff>101600</xdr:colOff>
      <xdr:row>57</xdr:row>
      <xdr:rowOff>82304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73431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9709</xdr:rowOff>
    </xdr:from>
    <xdr:to>
      <xdr:col>10</xdr:col>
      <xdr:colOff>165100</xdr:colOff>
      <xdr:row>57</xdr:row>
      <xdr:rowOff>111309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102436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165024</xdr:rowOff>
    </xdr:from>
    <xdr:to>
      <xdr:col>6</xdr:col>
      <xdr:colOff>38100</xdr:colOff>
      <xdr:row>57</xdr:row>
      <xdr:rowOff>95174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86301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91123</xdr:rowOff>
    </xdr:from>
    <xdr:to>
      <xdr:col>24</xdr:col>
      <xdr:colOff>63500</xdr:colOff>
      <xdr:row>78</xdr:row>
      <xdr:rowOff>141757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64223"/>
          <a:ext cx="8382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141757</xdr:rowOff>
    </xdr:from>
    <xdr:to>
      <xdr:col>19</xdr:col>
      <xdr:colOff>177800</xdr:colOff>
      <xdr:row>78</xdr:row>
      <xdr:rowOff>143739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14857"/>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143739</xdr:rowOff>
    </xdr:from>
    <xdr:to>
      <xdr:col>15</xdr:col>
      <xdr:colOff>50800</xdr:colOff>
      <xdr:row>78</xdr:row>
      <xdr:rowOff>166066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16839"/>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166066</xdr:rowOff>
    </xdr:from>
    <xdr:to>
      <xdr:col>10</xdr:col>
      <xdr:colOff>114300</xdr:colOff>
      <xdr:row>79</xdr:row>
      <xdr:rowOff>34773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39166"/>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40323</xdr:rowOff>
    </xdr:from>
    <xdr:to>
      <xdr:col>24</xdr:col>
      <xdr:colOff>114300</xdr:colOff>
      <xdr:row>78</xdr:row>
      <xdr:rowOff>141923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126700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90957</xdr:rowOff>
    </xdr:from>
    <xdr:to>
      <xdr:col>20</xdr:col>
      <xdr:colOff>38100</xdr:colOff>
      <xdr:row>79</xdr:row>
      <xdr:rowOff>21107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12234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92939</xdr:rowOff>
    </xdr:from>
    <xdr:to>
      <xdr:col>15</xdr:col>
      <xdr:colOff>101600</xdr:colOff>
      <xdr:row>79</xdr:row>
      <xdr:rowOff>23089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14216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5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115266</xdr:rowOff>
    </xdr:from>
    <xdr:to>
      <xdr:col>10</xdr:col>
      <xdr:colOff>165100</xdr:colOff>
      <xdr:row>79</xdr:row>
      <xdr:rowOff>45416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36543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155423</xdr:rowOff>
    </xdr:from>
    <xdr:to>
      <xdr:col>6</xdr:col>
      <xdr:colOff>38100</xdr:colOff>
      <xdr:row>79</xdr:row>
      <xdr:rowOff>85573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76700</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171159</xdr:rowOff>
    </xdr:from>
    <xdr:to>
      <xdr:col>24</xdr:col>
      <xdr:colOff>63500</xdr:colOff>
      <xdr:row>94</xdr:row>
      <xdr:rowOff>46965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16009"/>
          <a:ext cx="8382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24867</xdr:rowOff>
    </xdr:from>
    <xdr:to>
      <xdr:col>19</xdr:col>
      <xdr:colOff>177800</xdr:colOff>
      <xdr:row>94</xdr:row>
      <xdr:rowOff>46965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14116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24867</xdr:rowOff>
    </xdr:from>
    <xdr:to>
      <xdr:col>15</xdr:col>
      <xdr:colOff>50800</xdr:colOff>
      <xdr:row>94</xdr:row>
      <xdr:rowOff>50724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141167"/>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50724</xdr:rowOff>
    </xdr:from>
    <xdr:to>
      <xdr:col>10</xdr:col>
      <xdr:colOff>114300</xdr:colOff>
      <xdr:row>95</xdr:row>
      <xdr:rowOff>6147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67024"/>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120359</xdr:rowOff>
    </xdr:from>
    <xdr:to>
      <xdr:col>24</xdr:col>
      <xdr:colOff>114300</xdr:colOff>
      <xdr:row>94</xdr:row>
      <xdr:rowOff>50509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6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143236</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1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167615</xdr:rowOff>
    </xdr:from>
    <xdr:to>
      <xdr:col>20</xdr:col>
      <xdr:colOff>38100</xdr:colOff>
      <xdr:row>94</xdr:row>
      <xdr:rowOff>97765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114292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8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145517</xdr:rowOff>
    </xdr:from>
    <xdr:to>
      <xdr:col>15</xdr:col>
      <xdr:colOff>101600</xdr:colOff>
      <xdr:row>94</xdr:row>
      <xdr:rowOff>75667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92194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8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171374</xdr:rowOff>
    </xdr:from>
    <xdr:to>
      <xdr:col>10</xdr:col>
      <xdr:colOff>165100</xdr:colOff>
      <xdr:row>94</xdr:row>
      <xdr:rowOff>101524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118051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89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126797</xdr:rowOff>
    </xdr:from>
    <xdr:to>
      <xdr:col>6</xdr:col>
      <xdr:colOff>38100</xdr:colOff>
      <xdr:row>95</xdr:row>
      <xdr:rowOff>56947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73474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152538</xdr:rowOff>
    </xdr:from>
    <xdr:to>
      <xdr:col>55</xdr:col>
      <xdr:colOff>0</xdr:colOff>
      <xdr:row>38</xdr:row>
      <xdr:rowOff>15126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96188"/>
          <a:ext cx="8382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15126</xdr:rowOff>
    </xdr:from>
    <xdr:to>
      <xdr:col>50</xdr:col>
      <xdr:colOff>114300</xdr:colOff>
      <xdr:row>38</xdr:row>
      <xdr:rowOff>23352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30226"/>
          <a:ext cx="8890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23352</xdr:rowOff>
    </xdr:from>
    <xdr:to>
      <xdr:col>45</xdr:col>
      <xdr:colOff>177800</xdr:colOff>
      <xdr:row>38</xdr:row>
      <xdr:rowOff>24757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845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22327</xdr:rowOff>
    </xdr:from>
    <xdr:to>
      <xdr:col>41</xdr:col>
      <xdr:colOff>50800</xdr:colOff>
      <xdr:row>38</xdr:row>
      <xdr:rowOff>24757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37427"/>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101738</xdr:rowOff>
    </xdr:from>
    <xdr:to>
      <xdr:col>55</xdr:col>
      <xdr:colOff>50800</xdr:colOff>
      <xdr:row>38</xdr:row>
      <xdr:rowOff>31888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80165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135776</xdr:rowOff>
    </xdr:from>
    <xdr:to>
      <xdr:col>50</xdr:col>
      <xdr:colOff>165100</xdr:colOff>
      <xdr:row>38</xdr:row>
      <xdr:rowOff>65926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57053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144002</xdr:rowOff>
    </xdr:from>
    <xdr:to>
      <xdr:col>46</xdr:col>
      <xdr:colOff>38100</xdr:colOff>
      <xdr:row>38</xdr:row>
      <xdr:rowOff>74152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65279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145407</xdr:rowOff>
    </xdr:from>
    <xdr:to>
      <xdr:col>41</xdr:col>
      <xdr:colOff>101600</xdr:colOff>
      <xdr:row>38</xdr:row>
      <xdr:rowOff>75557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66684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142977</xdr:rowOff>
    </xdr:from>
    <xdr:to>
      <xdr:col>36</xdr:col>
      <xdr:colOff>165100</xdr:colOff>
      <xdr:row>38</xdr:row>
      <xdr:rowOff>73127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64254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75621</xdr:rowOff>
    </xdr:from>
    <xdr:to>
      <xdr:col>55</xdr:col>
      <xdr:colOff>0</xdr:colOff>
      <xdr:row>58</xdr:row>
      <xdr:rowOff>84220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9721"/>
          <a:ext cx="8382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84220</xdr:rowOff>
    </xdr:from>
    <xdr:to>
      <xdr:col>50</xdr:col>
      <xdr:colOff>114300</xdr:colOff>
      <xdr:row>58</xdr:row>
      <xdr:rowOff>89354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28320"/>
          <a:ext cx="8890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89354</xdr:rowOff>
    </xdr:from>
    <xdr:to>
      <xdr:col>45</xdr:col>
      <xdr:colOff>177800</xdr:colOff>
      <xdr:row>58</xdr:row>
      <xdr:rowOff>93700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33454"/>
          <a:ext cx="8890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84262</xdr:rowOff>
    </xdr:from>
    <xdr:to>
      <xdr:col>41</xdr:col>
      <xdr:colOff>50800</xdr:colOff>
      <xdr:row>58</xdr:row>
      <xdr:rowOff>93700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28362"/>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24821</xdr:rowOff>
    </xdr:from>
    <xdr:to>
      <xdr:col>55</xdr:col>
      <xdr:colOff>50800</xdr:colOff>
      <xdr:row>58</xdr:row>
      <xdr:rowOff>126421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155648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33420</xdr:rowOff>
    </xdr:from>
    <xdr:to>
      <xdr:col>50</xdr:col>
      <xdr:colOff>165100</xdr:colOff>
      <xdr:row>58</xdr:row>
      <xdr:rowOff>135020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151547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5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38554</xdr:rowOff>
    </xdr:from>
    <xdr:to>
      <xdr:col>46</xdr:col>
      <xdr:colOff>38100</xdr:colOff>
      <xdr:row>58</xdr:row>
      <xdr:rowOff>140154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131281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7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42900</xdr:rowOff>
    </xdr:from>
    <xdr:to>
      <xdr:col>41</xdr:col>
      <xdr:colOff>101600</xdr:colOff>
      <xdr:row>58</xdr:row>
      <xdr:rowOff>144500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135627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33462</xdr:rowOff>
    </xdr:from>
    <xdr:to>
      <xdr:col>36</xdr:col>
      <xdr:colOff>165100</xdr:colOff>
      <xdr:row>58</xdr:row>
      <xdr:rowOff>135062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126189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142328</xdr:rowOff>
    </xdr:from>
    <xdr:to>
      <xdr:col>55</xdr:col>
      <xdr:colOff>0</xdr:colOff>
      <xdr:row>79</xdr:row>
      <xdr:rowOff>10420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15428"/>
          <a:ext cx="838200" cy="3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138818</xdr:rowOff>
    </xdr:from>
    <xdr:to>
      <xdr:col>50</xdr:col>
      <xdr:colOff>114300</xdr:colOff>
      <xdr:row>79</xdr:row>
      <xdr:rowOff>10420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1918"/>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138818</xdr:rowOff>
    </xdr:from>
    <xdr:to>
      <xdr:col>45</xdr:col>
      <xdr:colOff>177800</xdr:colOff>
      <xdr:row>78</xdr:row>
      <xdr:rowOff>162852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11918"/>
          <a:ext cx="889000" cy="2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114739</xdr:rowOff>
    </xdr:from>
    <xdr:to>
      <xdr:col>41</xdr:col>
      <xdr:colOff>50800</xdr:colOff>
      <xdr:row>78</xdr:row>
      <xdr:rowOff>162852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87839"/>
          <a:ext cx="889000" cy="4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91528</xdr:rowOff>
    </xdr:from>
    <xdr:to>
      <xdr:col>55</xdr:col>
      <xdr:colOff>50800</xdr:colOff>
      <xdr:row>79</xdr:row>
      <xdr:rowOff>21678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66532</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131070</xdr:rowOff>
    </xdr:from>
    <xdr:to>
      <xdr:col>50</xdr:col>
      <xdr:colOff>165100</xdr:colOff>
      <xdr:row>79</xdr:row>
      <xdr:rowOff>61220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52347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88018</xdr:rowOff>
    </xdr:from>
    <xdr:to>
      <xdr:col>46</xdr:col>
      <xdr:colOff>38100</xdr:colOff>
      <xdr:row>79</xdr:row>
      <xdr:rowOff>18168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9295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112052</xdr:rowOff>
    </xdr:from>
    <xdr:to>
      <xdr:col>41</xdr:col>
      <xdr:colOff>101600</xdr:colOff>
      <xdr:row>79</xdr:row>
      <xdr:rowOff>42202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33329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63939</xdr:rowOff>
    </xdr:from>
    <xdr:to>
      <xdr:col>36</xdr:col>
      <xdr:colOff>165100</xdr:colOff>
      <xdr:row>78</xdr:row>
      <xdr:rowOff>165539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156666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16785</xdr:rowOff>
    </xdr:from>
    <xdr:to>
      <xdr:col>55</xdr:col>
      <xdr:colOff>0</xdr:colOff>
      <xdr:row>99</xdr:row>
      <xdr:rowOff>22135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90335"/>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22135</xdr:rowOff>
    </xdr:from>
    <xdr:to>
      <xdr:col>50</xdr:col>
      <xdr:colOff>114300</xdr:colOff>
      <xdr:row>99</xdr:row>
      <xdr:rowOff>37807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95685"/>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37807</xdr:rowOff>
    </xdr:from>
    <xdr:to>
      <xdr:col>45</xdr:col>
      <xdr:colOff>177800</xdr:colOff>
      <xdr:row>99</xdr:row>
      <xdr:rowOff>51009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11357"/>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44810</xdr:rowOff>
    </xdr:from>
    <xdr:to>
      <xdr:col>41</xdr:col>
      <xdr:colOff>50800</xdr:colOff>
      <xdr:row>99</xdr:row>
      <xdr:rowOff>51009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7018360"/>
          <a:ext cx="8890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137435</xdr:rowOff>
    </xdr:from>
    <xdr:to>
      <xdr:col>55</xdr:col>
      <xdr:colOff>50800</xdr:colOff>
      <xdr:row>99</xdr:row>
      <xdr:rowOff>67585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96812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142785</xdr:rowOff>
    </xdr:from>
    <xdr:to>
      <xdr:col>50</xdr:col>
      <xdr:colOff>165100</xdr:colOff>
      <xdr:row>99</xdr:row>
      <xdr:rowOff>72935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89462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158457</xdr:rowOff>
    </xdr:from>
    <xdr:to>
      <xdr:col>46</xdr:col>
      <xdr:colOff>38100</xdr:colOff>
      <xdr:row>99</xdr:row>
      <xdr:rowOff>88607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79734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209</xdr:rowOff>
    </xdr:from>
    <xdr:to>
      <xdr:col>41</xdr:col>
      <xdr:colOff>101600</xdr:colOff>
      <xdr:row>99</xdr:row>
      <xdr:rowOff>101809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7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92936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6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165460</xdr:rowOff>
    </xdr:from>
    <xdr:to>
      <xdr:col>36</xdr:col>
      <xdr:colOff>165100</xdr:colOff>
      <xdr:row>99</xdr:row>
      <xdr:rowOff>95610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6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112137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4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6824</xdr:rowOff>
    </xdr:from>
    <xdr:to>
      <xdr:col>85</xdr:col>
      <xdr:colOff>127000</xdr:colOff>
      <xdr:row>38</xdr:row>
      <xdr:rowOff>35198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21924"/>
          <a:ext cx="8382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116863</xdr:rowOff>
    </xdr:from>
    <xdr:to>
      <xdr:col>81</xdr:col>
      <xdr:colOff>50800</xdr:colOff>
      <xdr:row>38</xdr:row>
      <xdr:rowOff>35198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460513"/>
          <a:ext cx="8890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116863</xdr:rowOff>
    </xdr:from>
    <xdr:to>
      <xdr:col>76</xdr:col>
      <xdr:colOff>114300</xdr:colOff>
      <xdr:row>38</xdr:row>
      <xdr:rowOff>81165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460513"/>
          <a:ext cx="889000" cy="13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137110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81165</xdr:rowOff>
    </xdr:from>
    <xdr:to>
      <xdr:col>71</xdr:col>
      <xdr:colOff>177800</xdr:colOff>
      <xdr:row>38</xdr:row>
      <xdr:rowOff>120593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96265"/>
          <a:ext cx="889000" cy="3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127474</xdr:rowOff>
    </xdr:from>
    <xdr:to>
      <xdr:col>85</xdr:col>
      <xdr:colOff>177800</xdr:colOff>
      <xdr:row>38</xdr:row>
      <xdr:rowOff>57624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150351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2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155848</xdr:rowOff>
    </xdr:from>
    <xdr:to>
      <xdr:col>81</xdr:col>
      <xdr:colOff>101600</xdr:colOff>
      <xdr:row>38</xdr:row>
      <xdr:rowOff>85998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102525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7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66063</xdr:rowOff>
    </xdr:from>
    <xdr:to>
      <xdr:col>76</xdr:col>
      <xdr:colOff>165100</xdr:colOff>
      <xdr:row>37</xdr:row>
      <xdr:rowOff>167663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4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12740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1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30365</xdr:rowOff>
    </xdr:from>
    <xdr:to>
      <xdr:col>72</xdr:col>
      <xdr:colOff>38100</xdr:colOff>
      <xdr:row>38</xdr:row>
      <xdr:rowOff>131965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148492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69793</xdr:rowOff>
    </xdr:from>
    <xdr:to>
      <xdr:col>67</xdr:col>
      <xdr:colOff>101600</xdr:colOff>
      <xdr:row>38</xdr:row>
      <xdr:rowOff>171393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162520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7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153307</xdr:rowOff>
    </xdr:from>
    <xdr:to>
      <xdr:col>85</xdr:col>
      <xdr:colOff>127000</xdr:colOff>
      <xdr:row>77</xdr:row>
      <xdr:rowOff>3217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83507"/>
          <a:ext cx="8382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3217</xdr:rowOff>
    </xdr:from>
    <xdr:to>
      <xdr:col>81</xdr:col>
      <xdr:colOff>50800</xdr:colOff>
      <xdr:row>77</xdr:row>
      <xdr:rowOff>19273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04867"/>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10116</xdr:rowOff>
    </xdr:from>
    <xdr:to>
      <xdr:col>76</xdr:col>
      <xdr:colOff>114300</xdr:colOff>
      <xdr:row>77</xdr:row>
      <xdr:rowOff>19273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11766"/>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10116</xdr:rowOff>
    </xdr:from>
    <xdr:to>
      <xdr:col>71</xdr:col>
      <xdr:colOff>177800</xdr:colOff>
      <xdr:row>77</xdr:row>
      <xdr:rowOff>22292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11766"/>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102507</xdr:rowOff>
    </xdr:from>
    <xdr:to>
      <xdr:col>85</xdr:col>
      <xdr:colOff>177800</xdr:colOff>
      <xdr:row>77</xdr:row>
      <xdr:rowOff>32657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80934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123867</xdr:rowOff>
    </xdr:from>
    <xdr:to>
      <xdr:col>81</xdr:col>
      <xdr:colOff>101600</xdr:colOff>
      <xdr:row>77</xdr:row>
      <xdr:rowOff>54017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45144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139923</xdr:rowOff>
    </xdr:from>
    <xdr:to>
      <xdr:col>76</xdr:col>
      <xdr:colOff>165100</xdr:colOff>
      <xdr:row>77</xdr:row>
      <xdr:rowOff>70073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61200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130766</xdr:rowOff>
    </xdr:from>
    <xdr:to>
      <xdr:col>72</xdr:col>
      <xdr:colOff>38100</xdr:colOff>
      <xdr:row>77</xdr:row>
      <xdr:rowOff>60916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52043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142942</xdr:rowOff>
    </xdr:from>
    <xdr:to>
      <xdr:col>67</xdr:col>
      <xdr:colOff>101600</xdr:colOff>
      <xdr:row>77</xdr:row>
      <xdr:rowOff>73092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64219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21969</xdr:rowOff>
    </xdr:from>
    <xdr:to>
      <xdr:col>85</xdr:col>
      <xdr:colOff>127000</xdr:colOff>
      <xdr:row>99</xdr:row>
      <xdr:rowOff>35599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5519"/>
          <a:ext cx="8382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21969</xdr:rowOff>
    </xdr:from>
    <xdr:to>
      <xdr:col>81</xdr:col>
      <xdr:colOff>50800</xdr:colOff>
      <xdr:row>99</xdr:row>
      <xdr:rowOff>22741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5519"/>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6838</xdr:rowOff>
    </xdr:from>
    <xdr:to>
      <xdr:col>76</xdr:col>
      <xdr:colOff>114300</xdr:colOff>
      <xdr:row>99</xdr:row>
      <xdr:rowOff>22741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80388"/>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6838</xdr:rowOff>
    </xdr:from>
    <xdr:to>
      <xdr:col>71</xdr:col>
      <xdr:colOff>177800</xdr:colOff>
      <xdr:row>99</xdr:row>
      <xdr:rowOff>39470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80388"/>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156249</xdr:rowOff>
    </xdr:from>
    <xdr:to>
      <xdr:col>85</xdr:col>
      <xdr:colOff>177800</xdr:colOff>
      <xdr:row>99</xdr:row>
      <xdr:rowOff>86399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142619</xdr:rowOff>
    </xdr:from>
    <xdr:to>
      <xdr:col>81</xdr:col>
      <xdr:colOff>101600</xdr:colOff>
      <xdr:row>99</xdr:row>
      <xdr:rowOff>72769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63896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143391</xdr:rowOff>
    </xdr:from>
    <xdr:to>
      <xdr:col>76</xdr:col>
      <xdr:colOff>165100</xdr:colOff>
      <xdr:row>99</xdr:row>
      <xdr:rowOff>73541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64668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127488</xdr:rowOff>
    </xdr:from>
    <xdr:to>
      <xdr:col>72</xdr:col>
      <xdr:colOff>38100</xdr:colOff>
      <xdr:row>99</xdr:row>
      <xdr:rowOff>57638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48765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160120</xdr:rowOff>
    </xdr:from>
    <xdr:to>
      <xdr:col>67</xdr:col>
      <xdr:colOff>101600</xdr:colOff>
      <xdr:row>99</xdr:row>
      <xdr:rowOff>90270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81397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5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134658</xdr:rowOff>
    </xdr:from>
    <xdr:to>
      <xdr:col>116</xdr:col>
      <xdr:colOff>63500</xdr:colOff>
      <xdr:row>75</xdr:row>
      <xdr:rowOff>138176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993408"/>
          <a:ext cx="8382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134658</xdr:rowOff>
    </xdr:from>
    <xdr:to>
      <xdr:col>111</xdr:col>
      <xdr:colOff>177800</xdr:colOff>
      <xdr:row>75</xdr:row>
      <xdr:rowOff>165633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93408"/>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164782</xdr:rowOff>
    </xdr:from>
    <xdr:to>
      <xdr:col>107</xdr:col>
      <xdr:colOff>50800</xdr:colOff>
      <xdr:row>75</xdr:row>
      <xdr:rowOff>165633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023532"/>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164782</xdr:rowOff>
    </xdr:from>
    <xdr:to>
      <xdr:col>102</xdr:col>
      <xdr:colOff>114300</xdr:colOff>
      <xdr:row>76</xdr:row>
      <xdr:rowOff>749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023532"/>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87376</xdr:rowOff>
    </xdr:from>
    <xdr:to>
      <xdr:col>116</xdr:col>
      <xdr:colOff>114300</xdr:colOff>
      <xdr:row>76</xdr:row>
      <xdr:rowOff>17526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9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110253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83858</xdr:rowOff>
    </xdr:from>
    <xdr:to>
      <xdr:col>112</xdr:col>
      <xdr:colOff>38100</xdr:colOff>
      <xdr:row>76</xdr:row>
      <xdr:rowOff>14008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30535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7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114833</xdr:rowOff>
    </xdr:from>
    <xdr:to>
      <xdr:col>107</xdr:col>
      <xdr:colOff>101600</xdr:colOff>
      <xdr:row>76</xdr:row>
      <xdr:rowOff>44983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61510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113982</xdr:rowOff>
    </xdr:from>
    <xdr:to>
      <xdr:col>102</xdr:col>
      <xdr:colOff>165100</xdr:colOff>
      <xdr:row>76</xdr:row>
      <xdr:rowOff>44132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60659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121400</xdr:rowOff>
    </xdr:from>
    <xdr:to>
      <xdr:col>98</xdr:col>
      <xdr:colOff>38100</xdr:colOff>
      <xdr:row>76</xdr:row>
      <xdr:rowOff>51550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68077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扶助費は前年度と比較すると</a:t>
          </a:r>
          <a:r>
            <a:rPr kumimoji="1" lang="en-US" altLang="ja-JP" sz="1300">
              <a:latin typeface="ＭＳ Ｐゴシック" panose="020B0600070205080204" pitchFamily="50" charset="-128"/>
              <a:ea typeface="ＭＳ Ｐゴシック" panose="020B0600070205080204" pitchFamily="50" charset="-128"/>
            </a:rPr>
            <a:t>3,721</a:t>
          </a:r>
          <a:r>
            <a:rPr kumimoji="1" lang="ja-JP" altLang="en-US" sz="1300">
              <a:latin typeface="ＭＳ Ｐゴシック" panose="020B0600070205080204" pitchFamily="50" charset="-128"/>
              <a:ea typeface="ＭＳ Ｐゴシック" panose="020B0600070205080204" pitchFamily="50" charset="-128"/>
            </a:rPr>
            <a:t>円の増となっており、類似団体の中でも一人当たりのコストが上位に位置している。これは、こども医療費の無償化や児童福祉関連経費、障害者自立支援給付費の増加等によるもので、年々増加傾向にある。扶助費については、今後も増加の見込みであるが、特定健診や特定保健指導等の充実を図り、扶助費の急激な伸びを抑えることに努める。災害復旧事業費が類似団体平均を上回っている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起こった大雨により被害を受けた公共土木施設及び農地等の災害復旧事業が大きな要因である。繰出金については、下水道事業への繰出金が近年高止まりの状況が続いており、類似団体平均を上回っている大きな要因である。下水道事業及び簡易水道事業においては使用料見直し等の検討、医療会計においては予防事業に重点を置き、繰出金の抑制に努める。普通建設事業費が類似団体平均を上回ったのは、庁舎建設事業関係経費が大きな要因であり、今後も増加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60960</xdr:rowOff>
    </xdr:from>
    <xdr:to>
      <xdr:col>24</xdr:col>
      <xdr:colOff>63500</xdr:colOff>
      <xdr:row>35</xdr:row>
      <xdr:rowOff>71755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1710"/>
          <a:ext cx="838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71755</xdr:rowOff>
    </xdr:from>
    <xdr:to>
      <xdr:col>19</xdr:col>
      <xdr:colOff>177800</xdr:colOff>
      <xdr:row>35</xdr:row>
      <xdr:rowOff>95758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7250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84709</xdr:rowOff>
    </xdr:from>
    <xdr:to>
      <xdr:col>15</xdr:col>
      <xdr:colOff>50800</xdr:colOff>
      <xdr:row>35</xdr:row>
      <xdr:rowOff>95758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545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24384</xdr:rowOff>
    </xdr:from>
    <xdr:to>
      <xdr:col>10</xdr:col>
      <xdr:colOff>114300</xdr:colOff>
      <xdr:row>35</xdr:row>
      <xdr:rowOff>84709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51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10160</xdr:rowOff>
    </xdr:from>
    <xdr:to>
      <xdr:col>24</xdr:col>
      <xdr:colOff>114300</xdr:colOff>
      <xdr:row>35</xdr:row>
      <xdr:rowOff>111760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160037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20955</xdr:rowOff>
    </xdr:from>
    <xdr:to>
      <xdr:col>20</xdr:col>
      <xdr:colOff>38100</xdr:colOff>
      <xdr:row>35</xdr:row>
      <xdr:rowOff>122555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113682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1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44958</xdr:rowOff>
    </xdr:from>
    <xdr:to>
      <xdr:col>15</xdr:col>
      <xdr:colOff>101600</xdr:colOff>
      <xdr:row>35</xdr:row>
      <xdr:rowOff>146558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137685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3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33909</xdr:rowOff>
    </xdr:from>
    <xdr:to>
      <xdr:col>10</xdr:col>
      <xdr:colOff>165100</xdr:colOff>
      <xdr:row>35</xdr:row>
      <xdr:rowOff>135509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126636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145034</xdr:rowOff>
    </xdr:from>
    <xdr:to>
      <xdr:col>6</xdr:col>
      <xdr:colOff>38100</xdr:colOff>
      <xdr:row>35</xdr:row>
      <xdr:rowOff>75184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66311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6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155110</xdr:rowOff>
    </xdr:from>
    <xdr:to>
      <xdr:col>24</xdr:col>
      <xdr:colOff>63500</xdr:colOff>
      <xdr:row>58</xdr:row>
      <xdr:rowOff>165275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99210"/>
          <a:ext cx="838200" cy="1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165275</xdr:rowOff>
    </xdr:from>
    <xdr:to>
      <xdr:col>19</xdr:col>
      <xdr:colOff>177800</xdr:colOff>
      <xdr:row>59</xdr:row>
      <xdr:rowOff>6891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9375"/>
          <a:ext cx="8890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166544</xdr:rowOff>
    </xdr:from>
    <xdr:to>
      <xdr:col>15</xdr:col>
      <xdr:colOff>50800</xdr:colOff>
      <xdr:row>59</xdr:row>
      <xdr:rowOff>6891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10644"/>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166544</xdr:rowOff>
    </xdr:from>
    <xdr:to>
      <xdr:col>10</xdr:col>
      <xdr:colOff>114300</xdr:colOff>
      <xdr:row>59</xdr:row>
      <xdr:rowOff>18421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0644"/>
          <a:ext cx="889000" cy="2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104310</xdr:rowOff>
    </xdr:from>
    <xdr:to>
      <xdr:col>24</xdr:col>
      <xdr:colOff>114300</xdr:colOff>
      <xdr:row>59</xdr:row>
      <xdr:rowOff>34460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114475</xdr:rowOff>
    </xdr:from>
    <xdr:to>
      <xdr:col>20</xdr:col>
      <xdr:colOff>38100</xdr:colOff>
      <xdr:row>59</xdr:row>
      <xdr:rowOff>44625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35752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127541</xdr:rowOff>
    </xdr:from>
    <xdr:to>
      <xdr:col>15</xdr:col>
      <xdr:colOff>101600</xdr:colOff>
      <xdr:row>59</xdr:row>
      <xdr:rowOff>57691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48818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115744</xdr:rowOff>
    </xdr:from>
    <xdr:to>
      <xdr:col>10</xdr:col>
      <xdr:colOff>165100</xdr:colOff>
      <xdr:row>59</xdr:row>
      <xdr:rowOff>45894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37021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139071</xdr:rowOff>
    </xdr:from>
    <xdr:to>
      <xdr:col>6</xdr:col>
      <xdr:colOff>38100</xdr:colOff>
      <xdr:row>59</xdr:row>
      <xdr:rowOff>69221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60348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47448</xdr:rowOff>
    </xdr:from>
    <xdr:to>
      <xdr:col>24</xdr:col>
      <xdr:colOff>63500</xdr:colOff>
      <xdr:row>75</xdr:row>
      <xdr:rowOff>97815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06198"/>
          <a:ext cx="838200" cy="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47448</xdr:rowOff>
    </xdr:from>
    <xdr:to>
      <xdr:col>19</xdr:col>
      <xdr:colOff>177800</xdr:colOff>
      <xdr:row>75</xdr:row>
      <xdr:rowOff>111057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6198"/>
          <a:ext cx="889000" cy="6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111057</xdr:rowOff>
    </xdr:from>
    <xdr:to>
      <xdr:col>15</xdr:col>
      <xdr:colOff>50800</xdr:colOff>
      <xdr:row>75</xdr:row>
      <xdr:rowOff>140671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69807"/>
          <a:ext cx="889000" cy="2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140671</xdr:rowOff>
    </xdr:from>
    <xdr:to>
      <xdr:col>10</xdr:col>
      <xdr:colOff>114300</xdr:colOff>
      <xdr:row>75</xdr:row>
      <xdr:rowOff>142638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99421"/>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47015</xdr:rowOff>
    </xdr:from>
    <xdr:to>
      <xdr:col>24</xdr:col>
      <xdr:colOff>114300</xdr:colOff>
      <xdr:row>75</xdr:row>
      <xdr:rowOff>148614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05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69892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5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168098</xdr:rowOff>
    </xdr:from>
    <xdr:to>
      <xdr:col>20</xdr:col>
      <xdr:colOff>38100</xdr:colOff>
      <xdr:row>75</xdr:row>
      <xdr:rowOff>98248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114775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3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60257</xdr:rowOff>
    </xdr:from>
    <xdr:to>
      <xdr:col>15</xdr:col>
      <xdr:colOff>101600</xdr:colOff>
      <xdr:row>75</xdr:row>
      <xdr:rowOff>161857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9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89871</xdr:rowOff>
    </xdr:from>
    <xdr:to>
      <xdr:col>10</xdr:col>
      <xdr:colOff>165100</xdr:colOff>
      <xdr:row>76</xdr:row>
      <xdr:rowOff>20020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486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36548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2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91838</xdr:rowOff>
    </xdr:from>
    <xdr:to>
      <xdr:col>6</xdr:col>
      <xdr:colOff>38100</xdr:colOff>
      <xdr:row>76</xdr:row>
      <xdr:rowOff>21988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38515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2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22217</xdr:rowOff>
    </xdr:from>
    <xdr:to>
      <xdr:col>24</xdr:col>
      <xdr:colOff>63500</xdr:colOff>
      <xdr:row>98</xdr:row>
      <xdr:rowOff>34407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824317"/>
          <a:ext cx="8382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22217</xdr:rowOff>
    </xdr:from>
    <xdr:to>
      <xdr:col>19</xdr:col>
      <xdr:colOff>177800</xdr:colOff>
      <xdr:row>98</xdr:row>
      <xdr:rowOff>25140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24317"/>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25140</xdr:rowOff>
    </xdr:from>
    <xdr:to>
      <xdr:col>15</xdr:col>
      <xdr:colOff>50800</xdr:colOff>
      <xdr:row>98</xdr:row>
      <xdr:rowOff>35204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27240"/>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32196</xdr:rowOff>
    </xdr:from>
    <xdr:to>
      <xdr:col>10</xdr:col>
      <xdr:colOff>114300</xdr:colOff>
      <xdr:row>98</xdr:row>
      <xdr:rowOff>35204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34296"/>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155057</xdr:rowOff>
    </xdr:from>
    <xdr:to>
      <xdr:col>24</xdr:col>
      <xdr:colOff>114300</xdr:colOff>
      <xdr:row>98</xdr:row>
      <xdr:rowOff>85207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142867</xdr:rowOff>
    </xdr:from>
    <xdr:to>
      <xdr:col>20</xdr:col>
      <xdr:colOff>38100</xdr:colOff>
      <xdr:row>98</xdr:row>
      <xdr:rowOff>73017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64144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6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145790</xdr:rowOff>
    </xdr:from>
    <xdr:to>
      <xdr:col>15</xdr:col>
      <xdr:colOff>101600</xdr:colOff>
      <xdr:row>98</xdr:row>
      <xdr:rowOff>75940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67067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6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155854</xdr:rowOff>
    </xdr:from>
    <xdr:to>
      <xdr:col>10</xdr:col>
      <xdr:colOff>165100</xdr:colOff>
      <xdr:row>98</xdr:row>
      <xdr:rowOff>86004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77131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152846</xdr:rowOff>
    </xdr:from>
    <xdr:to>
      <xdr:col>6</xdr:col>
      <xdr:colOff>38100</xdr:colOff>
      <xdr:row>98</xdr:row>
      <xdr:rowOff>82996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74123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79482</xdr:rowOff>
    </xdr:from>
    <xdr:to>
      <xdr:col>55</xdr:col>
      <xdr:colOff>0</xdr:colOff>
      <xdr:row>58</xdr:row>
      <xdr:rowOff>80804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23582"/>
          <a:ext cx="8382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46424</xdr:rowOff>
    </xdr:from>
    <xdr:to>
      <xdr:col>50</xdr:col>
      <xdr:colOff>114300</xdr:colOff>
      <xdr:row>58</xdr:row>
      <xdr:rowOff>79482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90524"/>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46424</xdr:rowOff>
    </xdr:from>
    <xdr:to>
      <xdr:col>45</xdr:col>
      <xdr:colOff>177800</xdr:colOff>
      <xdr:row>58</xdr:row>
      <xdr:rowOff>68022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90524"/>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68022</xdr:rowOff>
    </xdr:from>
    <xdr:to>
      <xdr:col>41</xdr:col>
      <xdr:colOff>50800</xdr:colOff>
      <xdr:row>58</xdr:row>
      <xdr:rowOff>82090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12122"/>
          <a:ext cx="8890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30004</xdr:rowOff>
    </xdr:from>
    <xdr:to>
      <xdr:col>55</xdr:col>
      <xdr:colOff>50800</xdr:colOff>
      <xdr:row>58</xdr:row>
      <xdr:rowOff>131604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28682</xdr:rowOff>
    </xdr:from>
    <xdr:to>
      <xdr:col>50</xdr:col>
      <xdr:colOff>165100</xdr:colOff>
      <xdr:row>58</xdr:row>
      <xdr:rowOff>130282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121409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6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167074</xdr:rowOff>
    </xdr:from>
    <xdr:to>
      <xdr:col>46</xdr:col>
      <xdr:colOff>38100</xdr:colOff>
      <xdr:row>58</xdr:row>
      <xdr:rowOff>97224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88351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3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17222</xdr:rowOff>
    </xdr:from>
    <xdr:to>
      <xdr:col>41</xdr:col>
      <xdr:colOff>101600</xdr:colOff>
      <xdr:row>58</xdr:row>
      <xdr:rowOff>118822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6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109949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5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31290</xdr:rowOff>
    </xdr:from>
    <xdr:to>
      <xdr:col>36</xdr:col>
      <xdr:colOff>165100</xdr:colOff>
      <xdr:row>58</xdr:row>
      <xdr:rowOff>132890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124017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143090</xdr:rowOff>
    </xdr:from>
    <xdr:to>
      <xdr:col>55</xdr:col>
      <xdr:colOff>0</xdr:colOff>
      <xdr:row>78</xdr:row>
      <xdr:rowOff>11125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44740"/>
          <a:ext cx="838200" cy="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11125</xdr:rowOff>
    </xdr:from>
    <xdr:to>
      <xdr:col>50</xdr:col>
      <xdr:colOff>114300</xdr:colOff>
      <xdr:row>78</xdr:row>
      <xdr:rowOff>81127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84225"/>
          <a:ext cx="889000" cy="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67120</xdr:rowOff>
    </xdr:from>
    <xdr:to>
      <xdr:col>45</xdr:col>
      <xdr:colOff>177800</xdr:colOff>
      <xdr:row>78</xdr:row>
      <xdr:rowOff>81127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40220"/>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12903</xdr:rowOff>
    </xdr:from>
    <xdr:to>
      <xdr:col>41</xdr:col>
      <xdr:colOff>50800</xdr:colOff>
      <xdr:row>78</xdr:row>
      <xdr:rowOff>67120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86003"/>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92290</xdr:rowOff>
    </xdr:from>
    <xdr:to>
      <xdr:col>55</xdr:col>
      <xdr:colOff>50800</xdr:colOff>
      <xdr:row>78</xdr:row>
      <xdr:rowOff>22440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115167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131775</xdr:rowOff>
    </xdr:from>
    <xdr:to>
      <xdr:col>50</xdr:col>
      <xdr:colOff>165100</xdr:colOff>
      <xdr:row>78</xdr:row>
      <xdr:rowOff>61925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53052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30327</xdr:rowOff>
    </xdr:from>
    <xdr:to>
      <xdr:col>46</xdr:col>
      <xdr:colOff>38100</xdr:colOff>
      <xdr:row>78</xdr:row>
      <xdr:rowOff>131927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123054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16320</xdr:rowOff>
    </xdr:from>
    <xdr:to>
      <xdr:col>41</xdr:col>
      <xdr:colOff>101600</xdr:colOff>
      <xdr:row>78</xdr:row>
      <xdr:rowOff>117920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109047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133553</xdr:rowOff>
    </xdr:from>
    <xdr:to>
      <xdr:col>36</xdr:col>
      <xdr:colOff>165100</xdr:colOff>
      <xdr:row>78</xdr:row>
      <xdr:rowOff>63703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54830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146450</xdr:rowOff>
    </xdr:from>
    <xdr:to>
      <xdr:col>55</xdr:col>
      <xdr:colOff>0</xdr:colOff>
      <xdr:row>98</xdr:row>
      <xdr:rowOff>168718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48550"/>
          <a:ext cx="838200" cy="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168718</xdr:rowOff>
    </xdr:from>
    <xdr:to>
      <xdr:col>50</xdr:col>
      <xdr:colOff>114300</xdr:colOff>
      <xdr:row>99</xdr:row>
      <xdr:rowOff>307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70818"/>
          <a:ext cx="8890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166075</xdr:rowOff>
    </xdr:from>
    <xdr:to>
      <xdr:col>45</xdr:col>
      <xdr:colOff>177800</xdr:colOff>
      <xdr:row>99</xdr:row>
      <xdr:rowOff>307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68175"/>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166075</xdr:rowOff>
    </xdr:from>
    <xdr:to>
      <xdr:col>41</xdr:col>
      <xdr:colOff>50800</xdr:colOff>
      <xdr:row>98</xdr:row>
      <xdr:rowOff>167646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68175"/>
          <a:ext cx="8890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95650</xdr:rowOff>
    </xdr:from>
    <xdr:to>
      <xdr:col>55</xdr:col>
      <xdr:colOff>50800</xdr:colOff>
      <xdr:row>99</xdr:row>
      <xdr:rowOff>25800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55027</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8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117918</xdr:rowOff>
    </xdr:from>
    <xdr:to>
      <xdr:col>50</xdr:col>
      <xdr:colOff>165100</xdr:colOff>
      <xdr:row>99</xdr:row>
      <xdr:rowOff>48068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39195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120957</xdr:rowOff>
    </xdr:from>
    <xdr:to>
      <xdr:col>46</xdr:col>
      <xdr:colOff>38100</xdr:colOff>
      <xdr:row>99</xdr:row>
      <xdr:rowOff>51107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67634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115275</xdr:rowOff>
    </xdr:from>
    <xdr:to>
      <xdr:col>41</xdr:col>
      <xdr:colOff>101600</xdr:colOff>
      <xdr:row>99</xdr:row>
      <xdr:rowOff>45425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61952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116846</xdr:rowOff>
    </xdr:from>
    <xdr:to>
      <xdr:col>36</xdr:col>
      <xdr:colOff>165100</xdr:colOff>
      <xdr:row>99</xdr:row>
      <xdr:rowOff>46996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63523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14468</xdr:rowOff>
    </xdr:from>
    <xdr:to>
      <xdr:col>85</xdr:col>
      <xdr:colOff>127000</xdr:colOff>
      <xdr:row>38</xdr:row>
      <xdr:rowOff>29917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29568"/>
          <a:ext cx="8382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29917</xdr:rowOff>
    </xdr:from>
    <xdr:to>
      <xdr:col>81</xdr:col>
      <xdr:colOff>50800</xdr:colOff>
      <xdr:row>38</xdr:row>
      <xdr:rowOff>39939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45017"/>
          <a:ext cx="889000" cy="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39939</xdr:rowOff>
    </xdr:from>
    <xdr:to>
      <xdr:col>76</xdr:col>
      <xdr:colOff>114300</xdr:colOff>
      <xdr:row>38</xdr:row>
      <xdr:rowOff>55475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55039"/>
          <a:ext cx="889000" cy="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55475</xdr:rowOff>
    </xdr:from>
    <xdr:to>
      <xdr:col>71</xdr:col>
      <xdr:colOff>177800</xdr:colOff>
      <xdr:row>38</xdr:row>
      <xdr:rowOff>60065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70575"/>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135118</xdr:rowOff>
    </xdr:from>
    <xdr:to>
      <xdr:col>85</xdr:col>
      <xdr:colOff>177800</xdr:colOff>
      <xdr:row>38</xdr:row>
      <xdr:rowOff>65269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78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150567</xdr:rowOff>
    </xdr:from>
    <xdr:to>
      <xdr:col>81</xdr:col>
      <xdr:colOff>101600</xdr:colOff>
      <xdr:row>38</xdr:row>
      <xdr:rowOff>80718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94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71844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160589</xdr:rowOff>
    </xdr:from>
    <xdr:to>
      <xdr:col>76</xdr:col>
      <xdr:colOff>165100</xdr:colOff>
      <xdr:row>38</xdr:row>
      <xdr:rowOff>90739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81866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9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4675</xdr:rowOff>
    </xdr:from>
    <xdr:to>
      <xdr:col>72</xdr:col>
      <xdr:colOff>38100</xdr:colOff>
      <xdr:row>38</xdr:row>
      <xdr:rowOff>106275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97402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9265</xdr:rowOff>
    </xdr:from>
    <xdr:to>
      <xdr:col>67</xdr:col>
      <xdr:colOff>101600</xdr:colOff>
      <xdr:row>38</xdr:row>
      <xdr:rowOff>110865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101992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1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115298</xdr:rowOff>
    </xdr:from>
    <xdr:to>
      <xdr:col>85</xdr:col>
      <xdr:colOff>127000</xdr:colOff>
      <xdr:row>58</xdr:row>
      <xdr:rowOff>143233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59398"/>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123727</xdr:rowOff>
    </xdr:from>
    <xdr:to>
      <xdr:col>81</xdr:col>
      <xdr:colOff>50800</xdr:colOff>
      <xdr:row>58</xdr:row>
      <xdr:rowOff>143233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67827"/>
          <a:ext cx="889000" cy="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123727</xdr:rowOff>
    </xdr:from>
    <xdr:to>
      <xdr:col>76</xdr:col>
      <xdr:colOff>114300</xdr:colOff>
      <xdr:row>58</xdr:row>
      <xdr:rowOff>131461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67827"/>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78011</xdr:rowOff>
    </xdr:from>
    <xdr:to>
      <xdr:col>71</xdr:col>
      <xdr:colOff>177800</xdr:colOff>
      <xdr:row>58</xdr:row>
      <xdr:rowOff>131461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10022111"/>
          <a:ext cx="889000" cy="5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64498</xdr:rowOff>
    </xdr:from>
    <xdr:to>
      <xdr:col>85</xdr:col>
      <xdr:colOff>177800</xdr:colOff>
      <xdr:row>58</xdr:row>
      <xdr:rowOff>166098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100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150875</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2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92433</xdr:rowOff>
    </xdr:from>
    <xdr:to>
      <xdr:col>81</xdr:col>
      <xdr:colOff>101600</xdr:colOff>
      <xdr:row>59</xdr:row>
      <xdr:rowOff>22583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13710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1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72927</xdr:rowOff>
    </xdr:from>
    <xdr:to>
      <xdr:col>76</xdr:col>
      <xdr:colOff>165100</xdr:colOff>
      <xdr:row>59</xdr:row>
      <xdr:rowOff>3077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165654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10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80661</xdr:rowOff>
    </xdr:from>
    <xdr:to>
      <xdr:col>72</xdr:col>
      <xdr:colOff>38100</xdr:colOff>
      <xdr:row>59</xdr:row>
      <xdr:rowOff>10811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2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1938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27211</xdr:rowOff>
    </xdr:from>
    <xdr:to>
      <xdr:col>67</xdr:col>
      <xdr:colOff>101600</xdr:colOff>
      <xdr:row>58</xdr:row>
      <xdr:rowOff>128811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119938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6824</xdr:rowOff>
    </xdr:from>
    <xdr:to>
      <xdr:col>85</xdr:col>
      <xdr:colOff>127000</xdr:colOff>
      <xdr:row>78</xdr:row>
      <xdr:rowOff>35198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79924"/>
          <a:ext cx="8382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116863</xdr:rowOff>
    </xdr:from>
    <xdr:to>
      <xdr:col>81</xdr:col>
      <xdr:colOff>50800</xdr:colOff>
      <xdr:row>78</xdr:row>
      <xdr:rowOff>35198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18513"/>
          <a:ext cx="8890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116863</xdr:rowOff>
    </xdr:from>
    <xdr:to>
      <xdr:col>76</xdr:col>
      <xdr:colOff>114300</xdr:colOff>
      <xdr:row>78</xdr:row>
      <xdr:rowOff>81164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18513"/>
          <a:ext cx="889000" cy="1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137109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81164</xdr:rowOff>
    </xdr:from>
    <xdr:to>
      <xdr:col>71</xdr:col>
      <xdr:colOff>177800</xdr:colOff>
      <xdr:row>78</xdr:row>
      <xdr:rowOff>120594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54264"/>
          <a:ext cx="889000" cy="3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127474</xdr:rowOff>
    </xdr:from>
    <xdr:to>
      <xdr:col>85</xdr:col>
      <xdr:colOff>177800</xdr:colOff>
      <xdr:row>78</xdr:row>
      <xdr:rowOff>57624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150351</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8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155848</xdr:rowOff>
    </xdr:from>
    <xdr:to>
      <xdr:col>81</xdr:col>
      <xdr:colOff>101600</xdr:colOff>
      <xdr:row>78</xdr:row>
      <xdr:rowOff>85998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102525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66063</xdr:rowOff>
    </xdr:from>
    <xdr:to>
      <xdr:col>76</xdr:col>
      <xdr:colOff>165100</xdr:colOff>
      <xdr:row>77</xdr:row>
      <xdr:rowOff>167663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2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12740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0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30364</xdr:rowOff>
    </xdr:from>
    <xdr:to>
      <xdr:col>72</xdr:col>
      <xdr:colOff>38100</xdr:colOff>
      <xdr:row>78</xdr:row>
      <xdr:rowOff>131964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148491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1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69794</xdr:rowOff>
    </xdr:from>
    <xdr:to>
      <xdr:col>67</xdr:col>
      <xdr:colOff>101600</xdr:colOff>
      <xdr:row>78</xdr:row>
      <xdr:rowOff>171394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162521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3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153307</xdr:rowOff>
    </xdr:from>
    <xdr:to>
      <xdr:col>85</xdr:col>
      <xdr:colOff>127000</xdr:colOff>
      <xdr:row>97</xdr:row>
      <xdr:rowOff>3217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12507"/>
          <a:ext cx="8382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3217</xdr:rowOff>
    </xdr:from>
    <xdr:to>
      <xdr:col>81</xdr:col>
      <xdr:colOff>50800</xdr:colOff>
      <xdr:row>97</xdr:row>
      <xdr:rowOff>19273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33867"/>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10116</xdr:rowOff>
    </xdr:from>
    <xdr:to>
      <xdr:col>76</xdr:col>
      <xdr:colOff>114300</xdr:colOff>
      <xdr:row>97</xdr:row>
      <xdr:rowOff>19273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40766"/>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10116</xdr:rowOff>
    </xdr:from>
    <xdr:to>
      <xdr:col>71</xdr:col>
      <xdr:colOff>177800</xdr:colOff>
      <xdr:row>97</xdr:row>
      <xdr:rowOff>22292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640766"/>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102507</xdr:rowOff>
    </xdr:from>
    <xdr:to>
      <xdr:col>85</xdr:col>
      <xdr:colOff>177800</xdr:colOff>
      <xdr:row>97</xdr:row>
      <xdr:rowOff>32657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80934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123867</xdr:rowOff>
    </xdr:from>
    <xdr:to>
      <xdr:col>81</xdr:col>
      <xdr:colOff>101600</xdr:colOff>
      <xdr:row>97</xdr:row>
      <xdr:rowOff>54017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45144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139923</xdr:rowOff>
    </xdr:from>
    <xdr:to>
      <xdr:col>76</xdr:col>
      <xdr:colOff>165100</xdr:colOff>
      <xdr:row>97</xdr:row>
      <xdr:rowOff>70073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61200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130766</xdr:rowOff>
    </xdr:from>
    <xdr:to>
      <xdr:col>72</xdr:col>
      <xdr:colOff>38100</xdr:colOff>
      <xdr:row>97</xdr:row>
      <xdr:rowOff>60916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52043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8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142942</xdr:rowOff>
    </xdr:from>
    <xdr:to>
      <xdr:col>67</xdr:col>
      <xdr:colOff>101600</xdr:colOff>
      <xdr:row>97</xdr:row>
      <xdr:rowOff>73092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64219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9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主に民生費、商工費、土木費、災害復旧費が類似団体と比較して住民一人当たりのコストが高くなっている。民生費は一人当たり</a:t>
          </a:r>
          <a:r>
            <a:rPr kumimoji="1" lang="en-US" altLang="ja-JP" sz="1300">
              <a:latin typeface="ＭＳ Ｐゴシック" panose="020B0600070205080204" pitchFamily="50" charset="-128"/>
              <a:ea typeface="ＭＳ Ｐゴシック" panose="020B0600070205080204" pitchFamily="50" charset="-128"/>
            </a:rPr>
            <a:t>177,329</a:t>
          </a:r>
          <a:r>
            <a:rPr kumimoji="1" lang="ja-JP" altLang="en-US" sz="1300">
              <a:latin typeface="ＭＳ Ｐゴシック" panose="020B0600070205080204" pitchFamily="50" charset="-128"/>
              <a:ea typeface="ＭＳ Ｐゴシック" panose="020B0600070205080204" pitchFamily="50" charset="-128"/>
            </a:rPr>
            <a:t>円、商工費</a:t>
          </a:r>
          <a:r>
            <a:rPr kumimoji="1" lang="en-US" altLang="ja-JP" sz="1300">
              <a:latin typeface="ＭＳ Ｐゴシック" panose="020B0600070205080204" pitchFamily="50" charset="-128"/>
              <a:ea typeface="ＭＳ Ｐゴシック" panose="020B0600070205080204" pitchFamily="50" charset="-128"/>
            </a:rPr>
            <a:t>19,233</a:t>
          </a:r>
          <a:r>
            <a:rPr kumimoji="1" lang="ja-JP" altLang="en-US" sz="1300">
              <a:latin typeface="ＭＳ Ｐゴシック" panose="020B0600070205080204" pitchFamily="50" charset="-128"/>
              <a:ea typeface="ＭＳ Ｐゴシック" panose="020B0600070205080204" pitchFamily="50" charset="-128"/>
            </a:rPr>
            <a:t>円、土木費</a:t>
          </a:r>
          <a:r>
            <a:rPr kumimoji="1" lang="en-US" altLang="ja-JP" sz="1300">
              <a:latin typeface="ＭＳ Ｐゴシック" panose="020B0600070205080204" pitchFamily="50" charset="-128"/>
              <a:ea typeface="ＭＳ Ｐゴシック" panose="020B0600070205080204" pitchFamily="50" charset="-128"/>
            </a:rPr>
            <a:t>113,799</a:t>
          </a:r>
          <a:r>
            <a:rPr kumimoji="1" lang="ja-JP" altLang="en-US" sz="1300">
              <a:latin typeface="ＭＳ Ｐゴシック" panose="020B0600070205080204" pitchFamily="50" charset="-128"/>
              <a:ea typeface="ＭＳ Ｐゴシック" panose="020B0600070205080204" pitchFamily="50" charset="-128"/>
            </a:rPr>
            <a:t>円、災害復旧費は</a:t>
          </a:r>
          <a:r>
            <a:rPr kumimoji="1" lang="en-US" altLang="ja-JP" sz="1300">
              <a:latin typeface="ＭＳ Ｐゴシック" panose="020B0600070205080204" pitchFamily="50" charset="-128"/>
              <a:ea typeface="ＭＳ Ｐゴシック" panose="020B0600070205080204" pitchFamily="50" charset="-128"/>
            </a:rPr>
            <a:t>29,063</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上位に位置している。民生費については、社会福祉費の扶助費が年々増嵩していることや、定住対策の一環として保育料補助事業や子ども医療費助成事業など、子育て支援事業の充実に力を入れていることが、高い水準を推移している要因である。商工費については、産業振興等奨励金</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百万円、プレミアム付き商品券交付金</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百万円の事業があったことから、前年度と比較し</a:t>
          </a:r>
          <a:r>
            <a:rPr kumimoji="1" lang="en-US" altLang="ja-JP" sz="1300">
              <a:latin typeface="ＭＳ Ｐゴシック" panose="020B0600070205080204" pitchFamily="50" charset="-128"/>
              <a:ea typeface="ＭＳ Ｐゴシック" panose="020B0600070205080204" pitchFamily="50" charset="-128"/>
            </a:rPr>
            <a:t>3,109</a:t>
          </a:r>
          <a:r>
            <a:rPr kumimoji="1" lang="ja-JP" altLang="en-US" sz="1300">
              <a:latin typeface="ＭＳ Ｐゴシック" panose="020B0600070205080204" pitchFamily="50" charset="-128"/>
              <a:ea typeface="ＭＳ Ｐゴシック" panose="020B0600070205080204" pitchFamily="50" charset="-128"/>
            </a:rPr>
            <a:t>円の増となり、類似団体平均を上回った要因である。土木費については、災害関連地域防災がけ崩れ対策事業、道路新設改良事業等の事業費の増が、類似団体平均を上回った要因である。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年に起きた災害に対する復旧事業により、前年度と比較すると</a:t>
          </a:r>
          <a:r>
            <a:rPr kumimoji="1" lang="en-US" altLang="ja-JP" sz="1300">
              <a:latin typeface="ＭＳ Ｐゴシック" panose="020B0600070205080204" pitchFamily="50" charset="-128"/>
              <a:ea typeface="ＭＳ Ｐゴシック" panose="020B0600070205080204" pitchFamily="50" charset="-128"/>
            </a:rPr>
            <a:t>6,206</a:t>
          </a:r>
          <a:r>
            <a:rPr kumimoji="1" lang="ja-JP" altLang="en-US" sz="1300">
              <a:latin typeface="ＭＳ Ｐゴシック" panose="020B0600070205080204" pitchFamily="50" charset="-128"/>
              <a:ea typeface="ＭＳ Ｐゴシック" panose="020B0600070205080204" pitchFamily="50" charset="-128"/>
            </a:rPr>
            <a:t>円の増となっている。今後は庁舎建設事業や防災行政無線のデジタル化等の大きな事業が控えており、該当項目の数値が増加することが見込まれる。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歳入面で税収や交付税の増加により、実質単年度収支は黒字となっている。今後は歳入面では新型コロナウイルス感染症の影響による税収の減、歳出面では新庁舎建設や防災行政無線デジタル化等の大きな事業が控えていることのほか、扶助費や老朽化している施設の維持補修に係る経費の増加等により、厳しい財政運営が予測される。定住化対策により人口減少を抑制、施設については公共施設等総合管理計画に基づき統廃合等を検討するなど、計画的かつ効率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施計画等に基づいた計画的な予算の編成及び執行により、全ての事業で赤字決算とはならなかった。しかし、公営企業に対しては一般会計からの繰出金も多く、独立採算を図ることが課題となっている。下水道事業及び浄化槽整備推進事業については地方公営企業法の適用を予定しいるため、今後は適正な財産管理を行いながら、経営戦略に基づいた加入率向上及び使用料の見直しを含め課題の解決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6617955</v>
      </c>
      <c r="BO4" s="431"/>
      <c r="BP4" s="431"/>
      <c r="BQ4" s="431"/>
      <c r="BR4" s="431"/>
      <c r="BS4" s="431"/>
      <c r="BT4" s="431"/>
      <c r="BU4" s="432"/>
      <c r="BV4" s="430">
        <v>6321657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4.2</v>
      </c>
      <c r="CU4" s="437"/>
      <c r="CV4" s="437"/>
      <c r="CW4" s="437"/>
      <c r="CX4" s="437"/>
      <c r="CY4" s="437"/>
      <c r="CZ4" s="437"/>
      <c r="DA4" s="438"/>
      <c r="DB4" s="436">
        <v>3.8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6475794</v>
      </c>
      <c r="BO5" s="468"/>
      <c r="BP5" s="468"/>
      <c r="BQ5" s="468"/>
      <c r="BR5" s="468"/>
      <c r="BS5" s="468"/>
      <c r="BT5" s="468"/>
      <c r="BU5" s="469"/>
      <c r="BV5" s="467">
        <v>6183609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91.9</v>
      </c>
      <c r="CU5" s="465"/>
      <c r="CV5" s="465"/>
      <c r="CW5" s="465"/>
      <c r="CX5" s="465"/>
      <c r="CY5" s="465"/>
      <c r="CZ5" s="465"/>
      <c r="DA5" s="466"/>
      <c r="DB5" s="464">
        <v>92.4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142161</v>
      </c>
      <c r="BO6" s="468"/>
      <c r="BP6" s="468"/>
      <c r="BQ6" s="468"/>
      <c r="BR6" s="468"/>
      <c r="BS6" s="468"/>
      <c r="BT6" s="468"/>
      <c r="BU6" s="469"/>
      <c r="BV6" s="467">
        <v>138048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95.5</v>
      </c>
      <c r="CU6" s="505"/>
      <c r="CV6" s="505"/>
      <c r="CW6" s="505"/>
      <c r="CX6" s="505"/>
      <c r="CY6" s="505"/>
      <c r="CZ6" s="505"/>
      <c r="DA6" s="506"/>
      <c r="DB6" s="504">
        <v>96.9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2001</v>
      </c>
      <c r="BO7" s="468"/>
      <c r="BP7" s="468"/>
      <c r="BQ7" s="468"/>
      <c r="BR7" s="468"/>
      <c r="BS7" s="468"/>
      <c r="BT7" s="468"/>
      <c r="BU7" s="469"/>
      <c r="BV7" s="467">
        <v>13003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3349344</v>
      </c>
      <c r="CU7" s="468"/>
      <c r="CV7" s="468"/>
      <c r="CW7" s="468"/>
      <c r="CX7" s="468"/>
      <c r="CY7" s="468"/>
      <c r="CZ7" s="468"/>
      <c r="DA7" s="469"/>
      <c r="DB7" s="467">
        <v>3317697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140160</v>
      </c>
      <c r="BO8" s="468"/>
      <c r="BP8" s="468"/>
      <c r="BQ8" s="468"/>
      <c r="BR8" s="468"/>
      <c r="BS8" s="468"/>
      <c r="BT8" s="468"/>
      <c r="BU8" s="469"/>
      <c r="BV8" s="467">
        <v>125045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0.41</v>
      </c>
      <c r="CU8" s="508"/>
      <c r="CV8" s="508"/>
      <c r="CW8" s="508"/>
      <c r="CX8" s="508"/>
      <c r="CY8" s="508"/>
      <c r="CZ8" s="508"/>
      <c r="DA8" s="509"/>
      <c r="DB8" s="507">
        <v>0.4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9786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15115</v>
      </c>
      <c r="BO9" s="468"/>
      <c r="BP9" s="468"/>
      <c r="BQ9" s="468"/>
      <c r="BR9" s="468"/>
      <c r="BS9" s="468"/>
      <c r="BT9" s="468"/>
      <c r="BU9" s="469"/>
      <c r="BV9" s="467">
        <v>35400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17.399999999999999</v>
      </c>
      <c r="CU9" s="465"/>
      <c r="CV9" s="465"/>
      <c r="CW9" s="465"/>
      <c r="CX9" s="465"/>
      <c r="CY9" s="465"/>
      <c r="CZ9" s="465"/>
      <c r="DA9" s="466"/>
      <c r="DB9" s="464">
        <v>15.9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10564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59</v>
      </c>
      <c r="BO10" s="468"/>
      <c r="BP10" s="468"/>
      <c r="BQ10" s="468"/>
      <c r="BR10" s="468"/>
      <c r="BS10" s="468"/>
      <c r="BT10" s="468"/>
      <c r="BU10" s="469"/>
      <c r="BV10" s="467">
        <v>164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9633</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211499</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9466</v>
      </c>
      <c r="S13" s="552"/>
      <c r="T13" s="552"/>
      <c r="U13" s="552"/>
      <c r="V13" s="553"/>
      <c r="W13" s="483" t="s">
        <v>139</v>
      </c>
      <c r="X13" s="484"/>
      <c r="Y13" s="484"/>
      <c r="Z13" s="484"/>
      <c r="AA13" s="484"/>
      <c r="AB13" s="474"/>
      <c r="AC13" s="518">
        <v>720</v>
      </c>
      <c r="AD13" s="519"/>
      <c r="AE13" s="519"/>
      <c r="AF13" s="519"/>
      <c r="AG13" s="561"/>
      <c r="AH13" s="518">
        <v>858</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15174</v>
      </c>
      <c r="BO13" s="468"/>
      <c r="BP13" s="468"/>
      <c r="BQ13" s="468"/>
      <c r="BR13" s="468"/>
      <c r="BS13" s="468"/>
      <c r="BT13" s="468"/>
      <c r="BU13" s="469"/>
      <c r="BV13" s="467">
        <v>-175935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8.1</v>
      </c>
      <c r="CU13" s="465"/>
      <c r="CV13" s="465"/>
      <c r="CW13" s="465"/>
      <c r="CX13" s="465"/>
      <c r="CY13" s="465"/>
      <c r="CZ13" s="465"/>
      <c r="DA13" s="466"/>
      <c r="DB13" s="464">
        <v>7.9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9797</v>
      </c>
      <c r="S14" s="552"/>
      <c r="T14" s="552"/>
      <c r="U14" s="552"/>
      <c r="V14" s="553"/>
      <c r="W14" s="457"/>
      <c r="X14" s="458"/>
      <c r="Y14" s="458"/>
      <c r="Z14" s="458"/>
      <c r="AA14" s="458"/>
      <c r="AB14" s="447"/>
      <c r="AC14" s="554">
        <v>15.4</v>
      </c>
      <c r="AD14" s="555"/>
      <c r="AE14" s="555"/>
      <c r="AF14" s="555"/>
      <c r="AG14" s="556"/>
      <c r="AH14" s="554">
        <v>17.100000000000001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7</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9658</v>
      </c>
      <c r="S15" s="552"/>
      <c r="T15" s="552"/>
      <c r="U15" s="552"/>
      <c r="V15" s="553"/>
      <c r="W15" s="483" t="s">
        <v>146</v>
      </c>
      <c r="X15" s="484"/>
      <c r="Y15" s="484"/>
      <c r="Z15" s="484"/>
      <c r="AA15" s="484"/>
      <c r="AB15" s="474"/>
      <c r="AC15" s="518">
        <v>1538</v>
      </c>
      <c r="AD15" s="519"/>
      <c r="AE15" s="519"/>
      <c r="AF15" s="519"/>
      <c r="AG15" s="561"/>
      <c r="AH15" s="518">
        <v>1649</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1188940</v>
      </c>
      <c r="BO15" s="431"/>
      <c r="BP15" s="431"/>
      <c r="BQ15" s="431"/>
      <c r="BR15" s="431"/>
      <c r="BS15" s="431"/>
      <c r="BT15" s="431"/>
      <c r="BU15" s="432"/>
      <c r="BV15" s="430">
        <v>1182111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33</v>
      </c>
      <c r="AD16" s="555"/>
      <c r="AE16" s="555"/>
      <c r="AF16" s="555"/>
      <c r="AG16" s="556"/>
      <c r="AH16" s="554">
        <v>32.799999999999997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2897130</v>
      </c>
      <c r="BO16" s="468"/>
      <c r="BP16" s="468"/>
      <c r="BQ16" s="468"/>
      <c r="BR16" s="468"/>
      <c r="BS16" s="468"/>
      <c r="BT16" s="468"/>
      <c r="BU16" s="469"/>
      <c r="BV16" s="467">
        <v>2837715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2409</v>
      </c>
      <c r="AD17" s="519"/>
      <c r="AE17" s="519"/>
      <c r="AF17" s="519"/>
      <c r="AG17" s="561"/>
      <c r="AH17" s="518">
        <v>2520</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1516145</v>
      </c>
      <c r="BO17" s="468"/>
      <c r="BP17" s="468"/>
      <c r="BQ17" s="468"/>
      <c r="BR17" s="468"/>
      <c r="BS17" s="468"/>
      <c r="BT17" s="468"/>
      <c r="BU17" s="469"/>
      <c r="BV17" s="467">
        <v>1507669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68.92</v>
      </c>
      <c r="M18" s="583"/>
      <c r="N18" s="583"/>
      <c r="O18" s="583"/>
      <c r="P18" s="583"/>
      <c r="Q18" s="583"/>
      <c r="R18" s="584"/>
      <c r="S18" s="584"/>
      <c r="T18" s="584"/>
      <c r="U18" s="584"/>
      <c r="V18" s="585"/>
      <c r="W18" s="485"/>
      <c r="X18" s="486"/>
      <c r="Y18" s="486"/>
      <c r="Z18" s="486"/>
      <c r="AA18" s="486"/>
      <c r="AB18" s="477"/>
      <c r="AC18" s="586">
        <v>51.6</v>
      </c>
      <c r="AD18" s="587"/>
      <c r="AE18" s="587"/>
      <c r="AF18" s="587"/>
      <c r="AG18" s="588"/>
      <c r="AH18" s="586">
        <v>50.1</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3114957</v>
      </c>
      <c r="BO18" s="468"/>
      <c r="BP18" s="468"/>
      <c r="BQ18" s="468"/>
      <c r="BR18" s="468"/>
      <c r="BS18" s="468"/>
      <c r="BT18" s="468"/>
      <c r="BU18" s="469"/>
      <c r="BV18" s="467">
        <v>3064012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142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3719543</v>
      </c>
      <c r="BO19" s="468"/>
      <c r="BP19" s="468"/>
      <c r="BQ19" s="468"/>
      <c r="BR19" s="468"/>
      <c r="BS19" s="468"/>
      <c r="BT19" s="468"/>
      <c r="BU19" s="469"/>
      <c r="BV19" s="467">
        <v>3808623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3560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6982914</v>
      </c>
      <c r="BO23" s="468"/>
      <c r="BP23" s="468"/>
      <c r="BQ23" s="468"/>
      <c r="BR23" s="468"/>
      <c r="BS23" s="468"/>
      <c r="BT23" s="468"/>
      <c r="BU23" s="469"/>
      <c r="BV23" s="467">
        <v>6828439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7900</v>
      </c>
      <c r="R24" s="519"/>
      <c r="S24" s="519"/>
      <c r="T24" s="519"/>
      <c r="U24" s="519"/>
      <c r="V24" s="561"/>
      <c r="W24" s="620"/>
      <c r="X24" s="608"/>
      <c r="Y24" s="609"/>
      <c r="Z24" s="517" t="s">
        <v>170</v>
      </c>
      <c r="AA24" s="497"/>
      <c r="AB24" s="497"/>
      <c r="AC24" s="497"/>
      <c r="AD24" s="497"/>
      <c r="AE24" s="497"/>
      <c r="AF24" s="497"/>
      <c r="AG24" s="498"/>
      <c r="AH24" s="518">
        <v>99</v>
      </c>
      <c r="AI24" s="519"/>
      <c r="AJ24" s="519"/>
      <c r="AK24" s="519"/>
      <c r="AL24" s="561"/>
      <c r="AM24" s="518">
        <v>298881</v>
      </c>
      <c r="AN24" s="519"/>
      <c r="AO24" s="519"/>
      <c r="AP24" s="519"/>
      <c r="AQ24" s="519"/>
      <c r="AR24" s="561"/>
      <c r="AS24" s="518">
        <v>3019</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6135767</v>
      </c>
      <c r="BO24" s="468"/>
      <c r="BP24" s="468"/>
      <c r="BQ24" s="468"/>
      <c r="BR24" s="468"/>
      <c r="BS24" s="468"/>
      <c r="BT24" s="468"/>
      <c r="BU24" s="469"/>
      <c r="BV24" s="467">
        <v>6056421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5740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662728</v>
      </c>
      <c r="BO25" s="431"/>
      <c r="BP25" s="431"/>
      <c r="BQ25" s="431"/>
      <c r="BR25" s="431"/>
      <c r="BS25" s="431"/>
      <c r="BT25" s="431"/>
      <c r="BU25" s="432"/>
      <c r="BV25" s="430">
        <v>682461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5240</v>
      </c>
      <c r="R26" s="519"/>
      <c r="S26" s="519"/>
      <c r="T26" s="519"/>
      <c r="U26" s="519"/>
      <c r="V26" s="561"/>
      <c r="W26" s="620"/>
      <c r="X26" s="608"/>
      <c r="Y26" s="609"/>
      <c r="Z26" s="517" t="s">
        <v>178</v>
      </c>
      <c r="AA26" s="630"/>
      <c r="AB26" s="630"/>
      <c r="AC26" s="630"/>
      <c r="AD26" s="630"/>
      <c r="AE26" s="630"/>
      <c r="AF26" s="630"/>
      <c r="AG26" s="631"/>
      <c r="AH26" s="518" t="s">
        <v>175</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3330</v>
      </c>
      <c r="R27" s="519"/>
      <c r="S27" s="519"/>
      <c r="T27" s="519"/>
      <c r="U27" s="519"/>
      <c r="V27" s="561"/>
      <c r="W27" s="620"/>
      <c r="X27" s="608"/>
      <c r="Y27" s="609"/>
      <c r="Z27" s="517" t="s">
        <v>182</v>
      </c>
      <c r="AA27" s="497"/>
      <c r="AB27" s="497"/>
      <c r="AC27" s="497"/>
      <c r="AD27" s="497"/>
      <c r="AE27" s="497"/>
      <c r="AF27" s="497"/>
      <c r="AG27" s="498"/>
      <c r="AH27" s="518" t="s">
        <v>175</v>
      </c>
      <c r="AI27" s="519"/>
      <c r="AJ27" s="519"/>
      <c r="AK27" s="519"/>
      <c r="AL27" s="561"/>
      <c r="AM27" s="518" t="s">
        <v>179</v>
      </c>
      <c r="AN27" s="519"/>
      <c r="AO27" s="519"/>
      <c r="AP27" s="519"/>
      <c r="AQ27" s="519"/>
      <c r="AR27" s="561"/>
      <c r="AS27" s="518" t="s">
        <v>175</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175</v>
      </c>
      <c r="BO27" s="644"/>
      <c r="BP27" s="644"/>
      <c r="BQ27" s="644"/>
      <c r="BR27" s="644"/>
      <c r="BS27" s="644"/>
      <c r="BT27" s="644"/>
      <c r="BU27" s="645"/>
      <c r="BV27" s="643" t="s">
        <v>179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2750</v>
      </c>
      <c r="R28" s="519"/>
      <c r="S28" s="519"/>
      <c r="T28" s="519"/>
      <c r="U28" s="519"/>
      <c r="V28" s="561"/>
      <c r="W28" s="620"/>
      <c r="X28" s="608"/>
      <c r="Y28" s="609"/>
      <c r="Z28" s="517" t="s">
        <v>185</v>
      </c>
      <c r="AA28" s="497"/>
      <c r="AB28" s="497"/>
      <c r="AC28" s="497"/>
      <c r="AD28" s="497"/>
      <c r="AE28" s="497"/>
      <c r="AF28" s="497"/>
      <c r="AG28" s="498"/>
      <c r="AH28" s="518" t="s">
        <v>179</v>
      </c>
      <c r="AI28" s="519"/>
      <c r="AJ28" s="519"/>
      <c r="AK28" s="519"/>
      <c r="AL28" s="561"/>
      <c r="AM28" s="518" t="s">
        <v>179</v>
      </c>
      <c r="AN28" s="519"/>
      <c r="AO28" s="519"/>
      <c r="AP28" s="519"/>
      <c r="AQ28" s="519"/>
      <c r="AR28" s="561"/>
      <c r="AS28" s="518" t="s">
        <v>175</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790757</v>
      </c>
      <c r="BO28" s="431"/>
      <c r="BP28" s="431"/>
      <c r="BQ28" s="431"/>
      <c r="BR28" s="431"/>
      <c r="BS28" s="431"/>
      <c r="BT28" s="431"/>
      <c r="BU28" s="432"/>
      <c r="BV28" s="430">
        <v>790698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10</v>
      </c>
      <c r="M29" s="519"/>
      <c r="N29" s="519"/>
      <c r="O29" s="519"/>
      <c r="P29" s="561"/>
      <c r="Q29" s="518">
        <v>2500</v>
      </c>
      <c r="R29" s="519"/>
      <c r="S29" s="519"/>
      <c r="T29" s="519"/>
      <c r="U29" s="519"/>
      <c r="V29" s="561"/>
      <c r="W29" s="621"/>
      <c r="X29" s="622"/>
      <c r="Y29" s="623"/>
      <c r="Z29" s="517" t="s">
        <v>188</v>
      </c>
      <c r="AA29" s="497"/>
      <c r="AB29" s="497"/>
      <c r="AC29" s="497"/>
      <c r="AD29" s="497"/>
      <c r="AE29" s="497"/>
      <c r="AF29" s="497"/>
      <c r="AG29" s="498"/>
      <c r="AH29" s="518">
        <v>99</v>
      </c>
      <c r="AI29" s="519"/>
      <c r="AJ29" s="519"/>
      <c r="AK29" s="519"/>
      <c r="AL29" s="561"/>
      <c r="AM29" s="518">
        <v>298881</v>
      </c>
      <c r="AN29" s="519"/>
      <c r="AO29" s="519"/>
      <c r="AP29" s="519"/>
      <c r="AQ29" s="519"/>
      <c r="AR29" s="561"/>
      <c r="AS29" s="518">
        <v>3019</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116913</v>
      </c>
      <c r="BO29" s="468"/>
      <c r="BP29" s="468"/>
      <c r="BQ29" s="468"/>
      <c r="BR29" s="468"/>
      <c r="BS29" s="468"/>
      <c r="BT29" s="468"/>
      <c r="BU29" s="469"/>
      <c r="BV29" s="467">
        <v>116901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1851249</v>
      </c>
      <c r="BO30" s="644"/>
      <c r="BP30" s="644"/>
      <c r="BQ30" s="644"/>
      <c r="BR30" s="644"/>
      <c r="BS30" s="644"/>
      <c r="BT30" s="644"/>
      <c r="BU30" s="645"/>
      <c r="BV30" s="643">
        <v>1967746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197</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熊本県市町村総合事務組合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簡易水道事業特別会計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有明広域行政事務組合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7</v>
      </c>
      <c r="BF36" s="656"/>
      <c r="BG36" s="657" t="str">
        <f>IF('各会計、関係団体の財政状況及び健全化判断比率'!B33="","",'各会計、関係団体の財政状況及び健全化判断比率'!B33)</f>
        <v>浄化槽整備推進事業特別会計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熊本県後期高齢者医療広域連合（一般会計）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8</v>
      </c>
      <c r="BF37" s="656"/>
      <c r="BG37" s="657" t="str">
        <f>IF('各会計、関係団体の財政状況及び健全化判断比率'!B34="","",'各会計、関係団体の財政状況及び健全化判断比率'!B34)</f>
        <v>宅地分譲事業特別会計</v>
      </c>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熊本県後期高齢者医療広域連合（後期高齢者医療特別会計）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0NZX+a2vwS+f+W4GNSVhmpslcfy1WNa9BUE6Qm0PnKlswv59FVWHghuNCCliyY3gRnGaiPuxkf7UMSd0GDTRKQ==" saltValue="Q1XWX8d/sD9ZF8fynctV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576</v>
      </c>
      <c r="D34" s="1248"/>
      <c r="E34" s="1249"/>
      <c r="F34" s="32">
        <v>5.24</v>
      </c>
      <c r="G34" s="33">
        <v>2.83</v>
      </c>
      <c r="H34" s="33">
        <v>2.73</v>
      </c>
      <c r="I34" s="33">
        <v>3.76</v>
      </c>
      <c r="J34" s="34">
        <v>4.18</v>
      </c>
      <c r="K34" s="22"/>
      <c r="L34" s="22"/>
      <c r="M34" s="22"/>
      <c r="N34" s="22"/>
      <c r="O34" s="22"/>
      <c r="P34" s="22"/>
    </row>
    <row r="35" spans="1:16" ht="39" customHeight="1" x14ac:dyDescent="0.15">
      <c r="A35" s="22"/>
      <c r="B35" s="35"/>
      <c r="C35" s="1242" t="s">
        <v>577</v>
      </c>
      <c r="D35" s="1243"/>
      <c r="E35" s="1244"/>
      <c r="F35" s="36">
        <v>2.23</v>
      </c>
      <c r="G35" s="37">
        <v>2.2000000000000002</v>
      </c>
      <c r="H35" s="37">
        <v>2.68</v>
      </c>
      <c r="I35" s="37">
        <v>0.72</v>
      </c>
      <c r="J35" s="38">
        <v>1.59</v>
      </c>
      <c r="K35" s="22"/>
      <c r="L35" s="22"/>
      <c r="M35" s="22"/>
      <c r="N35" s="22"/>
      <c r="O35" s="22"/>
      <c r="P35" s="22"/>
    </row>
    <row r="36" spans="1:16" ht="39" customHeight="1" x14ac:dyDescent="0.15">
      <c r="A36" s="22"/>
      <c r="B36" s="35"/>
      <c r="C36" s="1242" t="s">
        <v>578</v>
      </c>
      <c r="D36" s="1243"/>
      <c r="E36" s="1244"/>
      <c r="F36" s="36">
        <v>1.84</v>
      </c>
      <c r="G36" s="37">
        <v>1.88</v>
      </c>
      <c r="H36" s="37">
        <v>1.82</v>
      </c>
      <c r="I36" s="37">
        <v>1.81</v>
      </c>
      <c r="J36" s="38">
        <v>1.56</v>
      </c>
      <c r="K36" s="22"/>
      <c r="L36" s="22"/>
      <c r="M36" s="22"/>
      <c r="N36" s="22"/>
      <c r="O36" s="22"/>
      <c r="P36" s="22"/>
    </row>
    <row r="37" spans="1:16" ht="39" customHeight="1" x14ac:dyDescent="0.15">
      <c r="A37" s="22"/>
      <c r="B37" s="35"/>
      <c r="C37" s="1242" t="s">
        <v>579</v>
      </c>
      <c r="D37" s="1243"/>
      <c r="E37" s="1244"/>
      <c r="F37" s="36">
        <v>0</v>
      </c>
      <c r="G37" s="37">
        <v>0.92</v>
      </c>
      <c r="H37" s="37">
        <v>0.34</v>
      </c>
      <c r="I37" s="37">
        <v>0.15</v>
      </c>
      <c r="J37" s="38">
        <v>0.18</v>
      </c>
      <c r="K37" s="22"/>
      <c r="L37" s="22"/>
      <c r="M37" s="22"/>
      <c r="N37" s="22"/>
      <c r="O37" s="22"/>
      <c r="P37" s="22"/>
    </row>
    <row r="38" spans="1:16" ht="39" customHeight="1" x14ac:dyDescent="0.15">
      <c r="A38" s="22"/>
      <c r="B38" s="35"/>
      <c r="C38" s="1242" t="s">
        <v>580</v>
      </c>
      <c r="D38" s="1243"/>
      <c r="E38" s="1244"/>
      <c r="F38" s="36">
        <v>0.01</v>
      </c>
      <c r="G38" s="37">
        <v>0.01</v>
      </c>
      <c r="H38" s="37">
        <v>0.01</v>
      </c>
      <c r="I38" s="37">
        <v>0.01</v>
      </c>
      <c r="J38" s="38">
        <v>0.02</v>
      </c>
      <c r="K38" s="22"/>
      <c r="L38" s="22"/>
      <c r="M38" s="22"/>
      <c r="N38" s="22"/>
      <c r="O38" s="22"/>
      <c r="P38" s="22"/>
    </row>
    <row r="39" spans="1:16" ht="39" customHeight="1" x14ac:dyDescent="0.15">
      <c r="A39" s="22"/>
      <c r="B39" s="35"/>
      <c r="C39" s="1242" t="s">
        <v>581</v>
      </c>
      <c r="D39" s="1243"/>
      <c r="E39" s="1244"/>
      <c r="F39" s="36">
        <v>0</v>
      </c>
      <c r="G39" s="37">
        <v>0</v>
      </c>
      <c r="H39" s="37">
        <v>0</v>
      </c>
      <c r="I39" s="37">
        <v>0</v>
      </c>
      <c r="J39" s="38">
        <v>0</v>
      </c>
      <c r="K39" s="22"/>
      <c r="L39" s="22"/>
      <c r="M39" s="22"/>
      <c r="N39" s="22"/>
      <c r="O39" s="22"/>
      <c r="P39" s="22"/>
    </row>
    <row r="40" spans="1:16" ht="39" customHeight="1" x14ac:dyDescent="0.15">
      <c r="A40" s="22"/>
      <c r="B40" s="35"/>
      <c r="C40" s="1242" t="s">
        <v>582</v>
      </c>
      <c r="D40" s="1243"/>
      <c r="E40" s="1244"/>
      <c r="F40" s="36">
        <v>0</v>
      </c>
      <c r="G40" s="37">
        <v>0</v>
      </c>
      <c r="H40" s="37">
        <v>0</v>
      </c>
      <c r="I40" s="37">
        <v>0</v>
      </c>
      <c r="J40" s="38">
        <v>0</v>
      </c>
      <c r="K40" s="22"/>
      <c r="L40" s="22"/>
      <c r="M40" s="22"/>
      <c r="N40" s="22"/>
      <c r="O40" s="22"/>
      <c r="P40" s="22"/>
    </row>
    <row r="41" spans="1:16" ht="39" customHeight="1" x14ac:dyDescent="0.15">
      <c r="A41" s="22"/>
      <c r="B41" s="35"/>
      <c r="C41" s="1242" t="s">
        <v>583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584</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585</v>
      </c>
      <c r="D43" s="1246"/>
      <c r="E43" s="1247"/>
      <c r="F43" s="41">
        <v>2.33</v>
      </c>
      <c r="G43" s="42">
        <v>0</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ok5Bs62rtbJbCKdqwrlE2qWdCGnQkDjGs4sLZb+y3pU3xRl4j7i3ZMSrHpNuiNfzg3nA48FSkMWxPMTXddj0g==" saltValue="ZZb1Ysmt5Q8GhRvB/rMt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651</v>
      </c>
      <c r="L45" s="60">
        <v>667</v>
      </c>
      <c r="M45" s="60">
        <v>633</v>
      </c>
      <c r="N45" s="60">
        <v>660</v>
      </c>
      <c r="O45" s="61">
        <v>694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526</v>
      </c>
      <c r="L46" s="64" t="s">
        <v>526</v>
      </c>
      <c r="M46" s="64" t="s">
        <v>526</v>
      </c>
      <c r="N46" s="64" t="s">
        <v>526</v>
      </c>
      <c r="O46" s="65" t="s">
        <v>526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526</v>
      </c>
      <c r="L47" s="64" t="s">
        <v>526</v>
      </c>
      <c r="M47" s="64" t="s">
        <v>526</v>
      </c>
      <c r="N47" s="64" t="s">
        <v>526</v>
      </c>
      <c r="O47" s="65" t="s">
        <v>526</v>
      </c>
      <c r="P47" s="48"/>
      <c r="Q47" s="48"/>
      <c r="R47" s="48"/>
      <c r="S47" s="48"/>
      <c r="T47" s="48"/>
      <c r="U47" s="48"/>
    </row>
    <row r="48" spans="1:21" ht="30.75" customHeight="1" x14ac:dyDescent="0.15">
      <c r="A48" s="48"/>
      <c r="B48" s="1252"/>
      <c r="C48" s="1253"/>
      <c r="D48" s="62"/>
      <c r="E48" s="1258" t="s">
        <v>15</v>
      </c>
      <c r="F48" s="1258"/>
      <c r="G48" s="1258"/>
      <c r="H48" s="1258"/>
      <c r="I48" s="1258"/>
      <c r="J48" s="1259"/>
      <c r="K48" s="63">
        <v>79</v>
      </c>
      <c r="L48" s="64">
        <v>79</v>
      </c>
      <c r="M48" s="64">
        <v>75</v>
      </c>
      <c r="N48" s="64">
        <v>79</v>
      </c>
      <c r="O48" s="65">
        <v>66</v>
      </c>
      <c r="P48" s="48"/>
      <c r="Q48" s="48"/>
      <c r="R48" s="48"/>
      <c r="S48" s="48"/>
      <c r="T48" s="48"/>
      <c r="U48" s="48"/>
    </row>
    <row r="49" spans="1:21" ht="30.75" customHeight="1" x14ac:dyDescent="0.15">
      <c r="A49" s="48"/>
      <c r="B49" s="1252"/>
      <c r="C49" s="1253"/>
      <c r="D49" s="62"/>
      <c r="E49" s="1258" t="s">
        <v>16</v>
      </c>
      <c r="F49" s="1258"/>
      <c r="G49" s="1258"/>
      <c r="H49" s="1258"/>
      <c r="I49" s="1258"/>
      <c r="J49" s="1259"/>
      <c r="K49" s="63">
        <v>57</v>
      </c>
      <c r="L49" s="64">
        <v>53</v>
      </c>
      <c r="M49" s="64">
        <v>53</v>
      </c>
      <c r="N49" s="64">
        <v>53</v>
      </c>
      <c r="O49" s="65">
        <v>47</v>
      </c>
      <c r="P49" s="48"/>
      <c r="Q49" s="48"/>
      <c r="R49" s="48"/>
      <c r="S49" s="48"/>
      <c r="T49" s="48"/>
      <c r="U49" s="48"/>
    </row>
    <row r="50" spans="1:21" ht="30.75" customHeight="1" x14ac:dyDescent="0.15">
      <c r="A50" s="48"/>
      <c r="B50" s="1252"/>
      <c r="C50" s="1253"/>
      <c r="D50" s="62"/>
      <c r="E50" s="1258" t="s">
        <v>17</v>
      </c>
      <c r="F50" s="1258"/>
      <c r="G50" s="1258"/>
      <c r="H50" s="1258"/>
      <c r="I50" s="1258"/>
      <c r="J50" s="1259"/>
      <c r="K50" s="63">
        <v>27</v>
      </c>
      <c r="L50" s="64">
        <v>0</v>
      </c>
      <c r="M50" s="64">
        <v>0</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581</v>
      </c>
      <c r="L52" s="64">
        <v>582</v>
      </c>
      <c r="M52" s="64">
        <v>540</v>
      </c>
      <c r="N52" s="64">
        <v>564</v>
      </c>
      <c r="O52" s="65">
        <v>572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233</v>
      </c>
      <c r="L53" s="69">
        <v>217</v>
      </c>
      <c r="M53" s="69">
        <v>221</v>
      </c>
      <c r="N53" s="69">
        <v>228</v>
      </c>
      <c r="O53" s="70">
        <v>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DLyOJL8WnoHEimcpb8k9vVzLD2zt+VHaH9clMwmcpPvdRkEfaLg5oRYWjMMfV1aFvs20T+p1CrDetwch6FgpQ==" saltValue="xu1yS/G8VbQNf5r1+Esu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6" t="s">
        <v>30</v>
      </c>
      <c r="C41" s="1277"/>
      <c r="D41" s="102"/>
      <c r="E41" s="1282" t="s">
        <v>31</v>
      </c>
      <c r="F41" s="1282"/>
      <c r="G41" s="1282"/>
      <c r="H41" s="1283"/>
      <c r="I41" s="103">
        <v>6654</v>
      </c>
      <c r="J41" s="104">
        <v>6645</v>
      </c>
      <c r="K41" s="104">
        <v>6697</v>
      </c>
      <c r="L41" s="104">
        <v>6828</v>
      </c>
      <c r="M41" s="105">
        <v>6983</v>
      </c>
    </row>
    <row r="42" spans="2:13" ht="27.75" customHeight="1" x14ac:dyDescent="0.15">
      <c r="B42" s="1278"/>
      <c r="C42" s="1279"/>
      <c r="D42" s="106"/>
      <c r="E42" s="1284" t="s">
        <v>32</v>
      </c>
      <c r="F42" s="1284"/>
      <c r="G42" s="1284"/>
      <c r="H42" s="1285"/>
      <c r="I42" s="107" t="s">
        <v>526</v>
      </c>
      <c r="J42" s="108" t="s">
        <v>526</v>
      </c>
      <c r="K42" s="108" t="s">
        <v>526</v>
      </c>
      <c r="L42" s="108" t="s">
        <v>526</v>
      </c>
      <c r="M42" s="109" t="s">
        <v>526</v>
      </c>
    </row>
    <row r="43" spans="2:13" ht="27.75" customHeight="1" x14ac:dyDescent="0.15">
      <c r="B43" s="1278"/>
      <c r="C43" s="1279"/>
      <c r="D43" s="106"/>
      <c r="E43" s="1284" t="s">
        <v>33</v>
      </c>
      <c r="F43" s="1284"/>
      <c r="G43" s="1284"/>
      <c r="H43" s="1285"/>
      <c r="I43" s="107">
        <v>938</v>
      </c>
      <c r="J43" s="108">
        <v>873</v>
      </c>
      <c r="K43" s="108">
        <v>732</v>
      </c>
      <c r="L43" s="108">
        <v>751</v>
      </c>
      <c r="M43" s="109">
        <v>715</v>
      </c>
    </row>
    <row r="44" spans="2:13" ht="27.75" customHeight="1" x14ac:dyDescent="0.15">
      <c r="B44" s="1278"/>
      <c r="C44" s="1279"/>
      <c r="D44" s="106"/>
      <c r="E44" s="1284" t="s">
        <v>34</v>
      </c>
      <c r="F44" s="1284"/>
      <c r="G44" s="1284"/>
      <c r="H44" s="1285"/>
      <c r="I44" s="107">
        <v>266</v>
      </c>
      <c r="J44" s="108">
        <v>299</v>
      </c>
      <c r="K44" s="108">
        <v>301</v>
      </c>
      <c r="L44" s="108">
        <v>353</v>
      </c>
      <c r="M44" s="109">
        <v>367</v>
      </c>
    </row>
    <row r="45" spans="2:13" ht="27.75" customHeight="1" x14ac:dyDescent="0.15">
      <c r="B45" s="1278"/>
      <c r="C45" s="1279"/>
      <c r="D45" s="106"/>
      <c r="E45" s="1284" t="s">
        <v>35</v>
      </c>
      <c r="F45" s="1284"/>
      <c r="G45" s="1284"/>
      <c r="H45" s="1285"/>
      <c r="I45" s="107">
        <v>1221</v>
      </c>
      <c r="J45" s="108">
        <v>1030</v>
      </c>
      <c r="K45" s="108">
        <v>966</v>
      </c>
      <c r="L45" s="108">
        <v>979</v>
      </c>
      <c r="M45" s="109">
        <v>963</v>
      </c>
    </row>
    <row r="46" spans="2:13" ht="27.75" customHeight="1" x14ac:dyDescent="0.15">
      <c r="B46" s="1278"/>
      <c r="C46" s="1279"/>
      <c r="D46" s="110"/>
      <c r="E46" s="1284" t="s">
        <v>36</v>
      </c>
      <c r="F46" s="1284"/>
      <c r="G46" s="1284"/>
      <c r="H46" s="1285"/>
      <c r="I46" s="107" t="s">
        <v>526</v>
      </c>
      <c r="J46" s="108" t="s">
        <v>526</v>
      </c>
      <c r="K46" s="108" t="s">
        <v>526</v>
      </c>
      <c r="L46" s="108" t="s">
        <v>526</v>
      </c>
      <c r="M46" s="109" t="s">
        <v>526</v>
      </c>
    </row>
    <row r="47" spans="2:13" ht="27.75" customHeight="1" x14ac:dyDescent="0.15">
      <c r="B47" s="1278"/>
      <c r="C47" s="1279"/>
      <c r="D47" s="111"/>
      <c r="E47" s="1286" t="s">
        <v>37</v>
      </c>
      <c r="F47" s="1287"/>
      <c r="G47" s="1287"/>
      <c r="H47" s="1288"/>
      <c r="I47" s="107" t="s">
        <v>526</v>
      </c>
      <c r="J47" s="108" t="s">
        <v>526</v>
      </c>
      <c r="K47" s="108" t="s">
        <v>526</v>
      </c>
      <c r="L47" s="108" t="s">
        <v>526</v>
      </c>
      <c r="M47" s="109" t="s">
        <v>526</v>
      </c>
    </row>
    <row r="48" spans="2:13" ht="27.75" customHeight="1" x14ac:dyDescent="0.15">
      <c r="B48" s="1278"/>
      <c r="C48" s="1279"/>
      <c r="D48" s="106"/>
      <c r="E48" s="1284" t="s">
        <v>38</v>
      </c>
      <c r="F48" s="1284"/>
      <c r="G48" s="1284"/>
      <c r="H48" s="1285"/>
      <c r="I48" s="107" t="s">
        <v>526</v>
      </c>
      <c r="J48" s="108" t="s">
        <v>526</v>
      </c>
      <c r="K48" s="108" t="s">
        <v>526</v>
      </c>
      <c r="L48" s="108" t="s">
        <v>526</v>
      </c>
      <c r="M48" s="109" t="s">
        <v>526</v>
      </c>
    </row>
    <row r="49" spans="2:13" ht="27.75" customHeight="1" x14ac:dyDescent="0.15">
      <c r="B49" s="1280"/>
      <c r="C49" s="1281"/>
      <c r="D49" s="106"/>
      <c r="E49" s="1284" t="s">
        <v>39</v>
      </c>
      <c r="F49" s="1284"/>
      <c r="G49" s="1284"/>
      <c r="H49" s="1285"/>
      <c r="I49" s="107" t="s">
        <v>526</v>
      </c>
      <c r="J49" s="108" t="s">
        <v>526</v>
      </c>
      <c r="K49" s="108" t="s">
        <v>526</v>
      </c>
      <c r="L49" s="108" t="s">
        <v>526</v>
      </c>
      <c r="M49" s="109" t="s">
        <v>526</v>
      </c>
    </row>
    <row r="50" spans="2:13" ht="27.75" customHeight="1" x14ac:dyDescent="0.15">
      <c r="B50" s="1289" t="s">
        <v>40</v>
      </c>
      <c r="C50" s="1290"/>
      <c r="D50" s="112"/>
      <c r="E50" s="1284" t="s">
        <v>41</v>
      </c>
      <c r="F50" s="1284"/>
      <c r="G50" s="1284"/>
      <c r="H50" s="1285"/>
      <c r="I50" s="107">
        <v>3096</v>
      </c>
      <c r="J50" s="108">
        <v>3191</v>
      </c>
      <c r="K50" s="108">
        <v>3141</v>
      </c>
      <c r="L50" s="108">
        <v>3050</v>
      </c>
      <c r="M50" s="109">
        <v>2934</v>
      </c>
    </row>
    <row r="51" spans="2:13" ht="27.75" customHeight="1" x14ac:dyDescent="0.15">
      <c r="B51" s="1278"/>
      <c r="C51" s="1279"/>
      <c r="D51" s="106"/>
      <c r="E51" s="1284" t="s">
        <v>42</v>
      </c>
      <c r="F51" s="1284"/>
      <c r="G51" s="1284"/>
      <c r="H51" s="1285"/>
      <c r="I51" s="107">
        <v>453</v>
      </c>
      <c r="J51" s="108">
        <v>467</v>
      </c>
      <c r="K51" s="108">
        <v>415</v>
      </c>
      <c r="L51" s="108">
        <v>387</v>
      </c>
      <c r="M51" s="109">
        <v>340</v>
      </c>
    </row>
    <row r="52" spans="2:13" ht="27.75" customHeight="1" x14ac:dyDescent="0.15">
      <c r="B52" s="1280"/>
      <c r="C52" s="1281"/>
      <c r="D52" s="106"/>
      <c r="E52" s="1284" t="s">
        <v>43</v>
      </c>
      <c r="F52" s="1284"/>
      <c r="G52" s="1284"/>
      <c r="H52" s="1285"/>
      <c r="I52" s="107">
        <v>5348</v>
      </c>
      <c r="J52" s="108">
        <v>5342</v>
      </c>
      <c r="K52" s="108">
        <v>5464</v>
      </c>
      <c r="L52" s="108">
        <v>5517</v>
      </c>
      <c r="M52" s="109">
        <v>5555</v>
      </c>
    </row>
    <row r="53" spans="2:13" ht="27.75" customHeight="1" thickBot="1" x14ac:dyDescent="0.2">
      <c r="B53" s="1291" t="s">
        <v>44</v>
      </c>
      <c r="C53" s="1292"/>
      <c r="D53" s="113"/>
      <c r="E53" s="1293" t="s">
        <v>45</v>
      </c>
      <c r="F53" s="1293"/>
      <c r="G53" s="1293"/>
      <c r="H53" s="1294"/>
      <c r="I53" s="114">
        <v>182</v>
      </c>
      <c r="J53" s="115">
        <v>-152</v>
      </c>
      <c r="K53" s="115">
        <v>-324</v>
      </c>
      <c r="L53" s="115">
        <v>-44</v>
      </c>
      <c r="M53" s="116">
        <v>200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So5bMYzmDhKLYdxqwRnuUlLobq/fkT+yvH+N/mMOdwc/GZiwaJYxYmH2CpzDRaEp8wlq70mWfdGE0KUN6ku2A==" saltValue="smViPyGV1us5wu8zAMoW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48</v>
      </c>
      <c r="D55" s="1303"/>
      <c r="E55" s="1304"/>
      <c r="F55" s="128">
        <v>1002</v>
      </c>
      <c r="G55" s="128">
        <v>791</v>
      </c>
      <c r="H55" s="129">
        <v>791</v>
      </c>
    </row>
    <row r="56" spans="2:8" ht="52.5" customHeight="1" x14ac:dyDescent="0.15">
      <c r="B56" s="130"/>
      <c r="C56" s="1305" t="s">
        <v>49</v>
      </c>
      <c r="D56" s="1305"/>
      <c r="E56" s="1306"/>
      <c r="F56" s="131">
        <v>117</v>
      </c>
      <c r="G56" s="131">
        <v>117</v>
      </c>
      <c r="H56" s="132">
        <v>117</v>
      </c>
    </row>
    <row r="57" spans="2:8" ht="53.25" customHeight="1" x14ac:dyDescent="0.15">
      <c r="B57" s="130"/>
      <c r="C57" s="1307" t="s">
        <v>50</v>
      </c>
      <c r="D57" s="1307"/>
      <c r="E57" s="1308"/>
      <c r="F57" s="133">
        <v>1917</v>
      </c>
      <c r="G57" s="133">
        <v>1968</v>
      </c>
      <c r="H57" s="134">
        <v>1851</v>
      </c>
    </row>
    <row r="58" spans="2:8" ht="45.75" customHeight="1" x14ac:dyDescent="0.15">
      <c r="B58" s="135"/>
      <c r="C58" s="1295" t="s">
        <v>598</v>
      </c>
      <c r="D58" s="1296"/>
      <c r="E58" s="1297"/>
      <c r="F58" s="136">
        <v>1100</v>
      </c>
      <c r="G58" s="136">
        <v>1035</v>
      </c>
      <c r="H58" s="137">
        <v>956</v>
      </c>
    </row>
    <row r="59" spans="2:8" ht="45.75" customHeight="1" x14ac:dyDescent="0.15">
      <c r="B59" s="135"/>
      <c r="C59" s="1295" t="s">
        <v>599</v>
      </c>
      <c r="D59" s="1296"/>
      <c r="E59" s="1297"/>
      <c r="F59" s="136">
        <v>227</v>
      </c>
      <c r="G59" s="136">
        <v>227</v>
      </c>
      <c r="H59" s="137">
        <v>227</v>
      </c>
    </row>
    <row r="60" spans="2:8" ht="45.75" customHeight="1" x14ac:dyDescent="0.15">
      <c r="B60" s="135"/>
      <c r="C60" s="1295" t="s">
        <v>600</v>
      </c>
      <c r="D60" s="1296"/>
      <c r="E60" s="1297"/>
      <c r="F60" s="136">
        <v>222</v>
      </c>
      <c r="G60" s="136">
        <v>193</v>
      </c>
      <c r="H60" s="137">
        <v>193</v>
      </c>
    </row>
    <row r="61" spans="2:8" ht="45.75" customHeight="1" x14ac:dyDescent="0.15">
      <c r="B61" s="135"/>
      <c r="C61" s="1295" t="s">
        <v>601</v>
      </c>
      <c r="D61" s="1296"/>
      <c r="E61" s="1297"/>
      <c r="F61" s="136">
        <v>91</v>
      </c>
      <c r="G61" s="136">
        <v>159</v>
      </c>
      <c r="H61" s="137">
        <v>173</v>
      </c>
    </row>
    <row r="62" spans="2:8" ht="45.75" customHeight="1" thickBot="1" x14ac:dyDescent="0.2">
      <c r="B62" s="138"/>
      <c r="C62" s="1298" t="s">
        <v>602</v>
      </c>
      <c r="D62" s="1299"/>
      <c r="E62" s="1300"/>
      <c r="F62" s="139">
        <v>66</v>
      </c>
      <c r="G62" s="139">
        <v>97</v>
      </c>
      <c r="H62" s="140">
        <v>130</v>
      </c>
    </row>
    <row r="63" spans="2:8" ht="52.5" customHeight="1" thickBot="1" x14ac:dyDescent="0.2">
      <c r="B63" s="141"/>
      <c r="C63" s="1301" t="s">
        <v>51</v>
      </c>
      <c r="D63" s="1301"/>
      <c r="E63" s="1302"/>
      <c r="F63" s="142">
        <v>3036</v>
      </c>
      <c r="G63" s="142">
        <v>2875</v>
      </c>
      <c r="H63" s="143">
        <v>2759</v>
      </c>
    </row>
    <row r="64" spans="2:8" ht="15" customHeight="1" x14ac:dyDescent="0.15"/>
  </sheetData>
  <sheetProtection algorithmName="SHA-512" hashValue="Nio6rYW5Kxnl8SarE2MXt/NNK9KMNDWN2eZ4dI/A/0f8LfwDFsJCC7WrDE+jv4oHeE4yB8Q5ZmKc3QgkI4HAkw==" saltValue="9vF6d3Fv8y5bJlH8x2kk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E4DB5-25AC-44AC-8C59-9DEE034BF893}">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568</v>
      </c>
      <c r="BQ50" s="1314"/>
      <c r="BR50" s="1314"/>
      <c r="BS50" s="1314"/>
      <c r="BT50" s="1314"/>
      <c r="BU50" s="1314"/>
      <c r="BV50" s="1314"/>
      <c r="BW50" s="1314"/>
      <c r="BX50" s="1314" t="s">
        <v>569</v>
      </c>
      <c r="BY50" s="1314"/>
      <c r="BZ50" s="1314"/>
      <c r="CA50" s="1314"/>
      <c r="CB50" s="1314"/>
      <c r="CC50" s="1314"/>
      <c r="CD50" s="1314"/>
      <c r="CE50" s="1314"/>
      <c r="CF50" s="1314" t="s">
        <v>570</v>
      </c>
      <c r="CG50" s="1314"/>
      <c r="CH50" s="1314"/>
      <c r="CI50" s="1314"/>
      <c r="CJ50" s="1314"/>
      <c r="CK50" s="1314"/>
      <c r="CL50" s="1314"/>
      <c r="CM50" s="1314"/>
      <c r="CN50" s="1314" t="s">
        <v>571</v>
      </c>
      <c r="CO50" s="1314"/>
      <c r="CP50" s="1314"/>
      <c r="CQ50" s="1314"/>
      <c r="CR50" s="1314"/>
      <c r="CS50" s="1314"/>
      <c r="CT50" s="1314"/>
      <c r="CU50" s="1314"/>
      <c r="CV50" s="1314" t="s">
        <v>572</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608</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09">
        <v>6.5</v>
      </c>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v>7</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09">
        <v>60</v>
      </c>
      <c r="BQ53" s="1309"/>
      <c r="BR53" s="1309"/>
      <c r="BS53" s="1309"/>
      <c r="BT53" s="1309"/>
      <c r="BU53" s="1309"/>
      <c r="BV53" s="1309"/>
      <c r="BW53" s="1309"/>
      <c r="BX53" s="1309">
        <v>61.6</v>
      </c>
      <c r="BY53" s="1309"/>
      <c r="BZ53" s="1309"/>
      <c r="CA53" s="1309"/>
      <c r="CB53" s="1309"/>
      <c r="CC53" s="1309"/>
      <c r="CD53" s="1309"/>
      <c r="CE53" s="1309"/>
      <c r="CF53" s="1309">
        <v>61.9</v>
      </c>
      <c r="CG53" s="1309"/>
      <c r="CH53" s="1309"/>
      <c r="CI53" s="1309"/>
      <c r="CJ53" s="1309"/>
      <c r="CK53" s="1309"/>
      <c r="CL53" s="1309"/>
      <c r="CM53" s="1309"/>
      <c r="CN53" s="1309">
        <v>61.3</v>
      </c>
      <c r="CO53" s="1309"/>
      <c r="CP53" s="1309"/>
      <c r="CQ53" s="1309"/>
      <c r="CR53" s="1309"/>
      <c r="CS53" s="1309"/>
      <c r="CT53" s="1309"/>
      <c r="CU53" s="1309"/>
      <c r="CV53" s="1309">
        <v>61</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611</v>
      </c>
      <c r="AO55" s="1314"/>
      <c r="AP55" s="1314"/>
      <c r="AQ55" s="1314"/>
      <c r="AR55" s="1314"/>
      <c r="AS55" s="1314"/>
      <c r="AT55" s="1314"/>
      <c r="AU55" s="1314"/>
      <c r="AV55" s="1314"/>
      <c r="AW55" s="1314"/>
      <c r="AX55" s="1314"/>
      <c r="AY55" s="1314"/>
      <c r="AZ55" s="1314"/>
      <c r="BA55" s="1314"/>
      <c r="BB55" s="1312" t="s">
        <v>609</v>
      </c>
      <c r="BC55" s="1312"/>
      <c r="BD55" s="1312"/>
      <c r="BE55" s="1312"/>
      <c r="BF55" s="1312"/>
      <c r="BG55" s="1312"/>
      <c r="BH55" s="1312"/>
      <c r="BI55" s="1312"/>
      <c r="BJ55" s="1312"/>
      <c r="BK55" s="1312"/>
      <c r="BL55" s="1312"/>
      <c r="BM55" s="1312"/>
      <c r="BN55" s="1312"/>
      <c r="BO55" s="1312"/>
      <c r="BP55" s="1309">
        <v>0.8</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610</v>
      </c>
      <c r="BC57" s="1312"/>
      <c r="BD57" s="1312"/>
      <c r="BE57" s="1312"/>
      <c r="BF57" s="1312"/>
      <c r="BG57" s="1312"/>
      <c r="BH57" s="1312"/>
      <c r="BI57" s="1312"/>
      <c r="BJ57" s="1312"/>
      <c r="BK57" s="1312"/>
      <c r="BL57" s="1312"/>
      <c r="BM57" s="1312"/>
      <c r="BN57" s="1312"/>
      <c r="BO57" s="1312"/>
      <c r="BP57" s="1309">
        <v>56.2</v>
      </c>
      <c r="BQ57" s="1309"/>
      <c r="BR57" s="1309"/>
      <c r="BS57" s="1309"/>
      <c r="BT57" s="1309"/>
      <c r="BU57" s="1309"/>
      <c r="BV57" s="1309"/>
      <c r="BW57" s="1309"/>
      <c r="BX57" s="1309">
        <v>58.6</v>
      </c>
      <c r="BY57" s="1309"/>
      <c r="BZ57" s="1309"/>
      <c r="CA57" s="1309"/>
      <c r="CB57" s="1309"/>
      <c r="CC57" s="1309"/>
      <c r="CD57" s="1309"/>
      <c r="CE57" s="1309"/>
      <c r="CF57" s="1309">
        <v>59.1</v>
      </c>
      <c r="CG57" s="1309"/>
      <c r="CH57" s="1309"/>
      <c r="CI57" s="1309"/>
      <c r="CJ57" s="1309"/>
      <c r="CK57" s="1309"/>
      <c r="CL57" s="1309"/>
      <c r="CM57" s="1309"/>
      <c r="CN57" s="1309">
        <v>61.3</v>
      </c>
      <c r="CO57" s="1309"/>
      <c r="CP57" s="1309"/>
      <c r="CQ57" s="1309"/>
      <c r="CR57" s="1309"/>
      <c r="CS57" s="1309"/>
      <c r="CT57" s="1309"/>
      <c r="CU57" s="1309"/>
      <c r="CV57" s="1309">
        <v>62.9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568</v>
      </c>
      <c r="BQ72" s="1314"/>
      <c r="BR72" s="1314"/>
      <c r="BS72" s="1314"/>
      <c r="BT72" s="1314"/>
      <c r="BU72" s="1314"/>
      <c r="BV72" s="1314"/>
      <c r="BW72" s="1314"/>
      <c r="BX72" s="1314" t="s">
        <v>569</v>
      </c>
      <c r="BY72" s="1314"/>
      <c r="BZ72" s="1314"/>
      <c r="CA72" s="1314"/>
      <c r="CB72" s="1314"/>
      <c r="CC72" s="1314"/>
      <c r="CD72" s="1314"/>
      <c r="CE72" s="1314"/>
      <c r="CF72" s="1314" t="s">
        <v>570</v>
      </c>
      <c r="CG72" s="1314"/>
      <c r="CH72" s="1314"/>
      <c r="CI72" s="1314"/>
      <c r="CJ72" s="1314"/>
      <c r="CK72" s="1314"/>
      <c r="CL72" s="1314"/>
      <c r="CM72" s="1314"/>
      <c r="CN72" s="1314" t="s">
        <v>571</v>
      </c>
      <c r="CO72" s="1314"/>
      <c r="CP72" s="1314"/>
      <c r="CQ72" s="1314"/>
      <c r="CR72" s="1314"/>
      <c r="CS72" s="1314"/>
      <c r="CT72" s="1314"/>
      <c r="CU72" s="1314"/>
      <c r="CV72" s="1314" t="s">
        <v>572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608</v>
      </c>
      <c r="AO73" s="1312"/>
      <c r="AP73" s="1312"/>
      <c r="AQ73" s="1312"/>
      <c r="AR73" s="1312"/>
      <c r="AS73" s="1312"/>
      <c r="AT73" s="1312"/>
      <c r="AU73" s="1312"/>
      <c r="AV73" s="1312"/>
      <c r="AW73" s="1312"/>
      <c r="AX73" s="1312"/>
      <c r="AY73" s="1312"/>
      <c r="AZ73" s="1312"/>
      <c r="BA73" s="1312"/>
      <c r="BB73" s="1312" t="s">
        <v>609</v>
      </c>
      <c r="BC73" s="1312"/>
      <c r="BD73" s="1312"/>
      <c r="BE73" s="1312"/>
      <c r="BF73" s="1312"/>
      <c r="BG73" s="1312"/>
      <c r="BH73" s="1312"/>
      <c r="BI73" s="1312"/>
      <c r="BJ73" s="1312"/>
      <c r="BK73" s="1312"/>
      <c r="BL73" s="1312"/>
      <c r="BM73" s="1312"/>
      <c r="BN73" s="1312"/>
      <c r="BO73" s="1312"/>
      <c r="BP73" s="1309">
        <v>6.5</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v>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8.4</v>
      </c>
      <c r="BQ75" s="1309"/>
      <c r="BR75" s="1309"/>
      <c r="BS75" s="1309"/>
      <c r="BT75" s="1309"/>
      <c r="BU75" s="1309"/>
      <c r="BV75" s="1309"/>
      <c r="BW75" s="1309"/>
      <c r="BX75" s="1309">
        <v>8.1</v>
      </c>
      <c r="BY75" s="1309"/>
      <c r="BZ75" s="1309"/>
      <c r="CA75" s="1309"/>
      <c r="CB75" s="1309"/>
      <c r="CC75" s="1309"/>
      <c r="CD75" s="1309"/>
      <c r="CE75" s="1309"/>
      <c r="CF75" s="1309">
        <v>8</v>
      </c>
      <c r="CG75" s="1309"/>
      <c r="CH75" s="1309"/>
      <c r="CI75" s="1309"/>
      <c r="CJ75" s="1309"/>
      <c r="CK75" s="1309"/>
      <c r="CL75" s="1309"/>
      <c r="CM75" s="1309"/>
      <c r="CN75" s="1309">
        <v>7.9</v>
      </c>
      <c r="CO75" s="1309"/>
      <c r="CP75" s="1309"/>
      <c r="CQ75" s="1309"/>
      <c r="CR75" s="1309"/>
      <c r="CS75" s="1309"/>
      <c r="CT75" s="1309"/>
      <c r="CU75" s="1309"/>
      <c r="CV75" s="1309">
        <v>8.1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611</v>
      </c>
      <c r="AO77" s="1314"/>
      <c r="AP77" s="1314"/>
      <c r="AQ77" s="1314"/>
      <c r="AR77" s="1314"/>
      <c r="AS77" s="1314"/>
      <c r="AT77" s="1314"/>
      <c r="AU77" s="1314"/>
      <c r="AV77" s="1314"/>
      <c r="AW77" s="1314"/>
      <c r="AX77" s="1314"/>
      <c r="AY77" s="1314"/>
      <c r="AZ77" s="1314"/>
      <c r="BA77" s="1314"/>
      <c r="BB77" s="1312" t="s">
        <v>609</v>
      </c>
      <c r="BC77" s="1312"/>
      <c r="BD77" s="1312"/>
      <c r="BE77" s="1312"/>
      <c r="BF77" s="1312"/>
      <c r="BG77" s="1312"/>
      <c r="BH77" s="1312"/>
      <c r="BI77" s="1312"/>
      <c r="BJ77" s="1312"/>
      <c r="BK77" s="1312"/>
      <c r="BL77" s="1312"/>
      <c r="BM77" s="1312"/>
      <c r="BN77" s="1312"/>
      <c r="BO77" s="1312"/>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614</v>
      </c>
      <c r="BC79" s="1312"/>
      <c r="BD79" s="1312"/>
      <c r="BE79" s="1312"/>
      <c r="BF79" s="1312"/>
      <c r="BG79" s="1312"/>
      <c r="BH79" s="1312"/>
      <c r="BI79" s="1312"/>
      <c r="BJ79" s="1312"/>
      <c r="BK79" s="1312"/>
      <c r="BL79" s="1312"/>
      <c r="BM79" s="1312"/>
      <c r="BN79" s="1312"/>
      <c r="BO79" s="1312"/>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888gEqdqKq2Dz3pFL7LUKsEB1Lr35mKNNBfRGXQ3vWeeA9OB248GoWxwteJnJG9T8Za4H052Z6QEt+AS3TbucQ==" saltValue="c1j4mqcMRzhAAC64BlHH8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B108F-E5B4-4642-8627-E5DB409A6EC2}">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EPA/EcfYBgifmmiEFqMtP4OGlcI4IQ2Y+KMCSQusGQwifQ9rx3rxtlVPCcFP9owRHzzBgNDln5qdrjggbbNUXg==" saltValue="kTW5E3tBvo4oF5ZlEN5G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36B61-6F1F-4A9A-B2EC-5DE4646915CF}">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Jmv6fjVSUBM2pxcskCdECfuEePQuEFT5Rv2x+VdsHBEqvnjoZV+b//nCCY5BNaig372CMZl+SUUm1oeDOpShdQ==" saltValue="0JK8dtC9xGUolvykR09P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121256</v>
      </c>
      <c r="E3" s="162"/>
      <c r="F3" s="163">
        <v>128611</v>
      </c>
      <c r="G3" s="164"/>
      <c r="H3" s="165"/>
    </row>
    <row r="4" spans="1:8" x14ac:dyDescent="0.15">
      <c r="A4" s="166"/>
      <c r="B4" s="167"/>
      <c r="C4" s="168"/>
      <c r="D4" s="169">
        <v>49660</v>
      </c>
      <c r="E4" s="170"/>
      <c r="F4" s="171">
        <v>61552</v>
      </c>
      <c r="G4" s="172"/>
      <c r="H4" s="173"/>
    </row>
    <row r="5" spans="1:8" x14ac:dyDescent="0.15">
      <c r="A5" s="154" t="s">
        <v>560</v>
      </c>
      <c r="B5" s="159"/>
      <c r="C5" s="160"/>
      <c r="D5" s="161">
        <v>100611</v>
      </c>
      <c r="E5" s="162"/>
      <c r="F5" s="163">
        <v>138651</v>
      </c>
      <c r="G5" s="164"/>
      <c r="H5" s="165"/>
    </row>
    <row r="6" spans="1:8" x14ac:dyDescent="0.15">
      <c r="A6" s="166"/>
      <c r="B6" s="167"/>
      <c r="C6" s="168"/>
      <c r="D6" s="169">
        <v>35400</v>
      </c>
      <c r="E6" s="170"/>
      <c r="F6" s="171">
        <v>71211</v>
      </c>
      <c r="G6" s="172"/>
      <c r="H6" s="173"/>
    </row>
    <row r="7" spans="1:8" x14ac:dyDescent="0.15">
      <c r="A7" s="154" t="s">
        <v>561</v>
      </c>
      <c r="B7" s="159"/>
      <c r="C7" s="160"/>
      <c r="D7" s="161">
        <v>110118</v>
      </c>
      <c r="E7" s="162"/>
      <c r="F7" s="163">
        <v>122882</v>
      </c>
      <c r="G7" s="164"/>
      <c r="H7" s="165"/>
    </row>
    <row r="8" spans="1:8" x14ac:dyDescent="0.15">
      <c r="A8" s="166"/>
      <c r="B8" s="167"/>
      <c r="C8" s="168"/>
      <c r="D8" s="169">
        <v>33351</v>
      </c>
      <c r="E8" s="170"/>
      <c r="F8" s="171">
        <v>65785</v>
      </c>
      <c r="G8" s="172"/>
      <c r="H8" s="173"/>
    </row>
    <row r="9" spans="1:8" x14ac:dyDescent="0.15">
      <c r="A9" s="154" t="s">
        <v>562</v>
      </c>
      <c r="B9" s="159"/>
      <c r="C9" s="160"/>
      <c r="D9" s="161">
        <v>121348</v>
      </c>
      <c r="E9" s="162"/>
      <c r="F9" s="163">
        <v>114790</v>
      </c>
      <c r="G9" s="164"/>
      <c r="H9" s="165"/>
    </row>
    <row r="10" spans="1:8" x14ac:dyDescent="0.15">
      <c r="A10" s="166"/>
      <c r="B10" s="167"/>
      <c r="C10" s="168"/>
      <c r="D10" s="169">
        <v>47052</v>
      </c>
      <c r="E10" s="170"/>
      <c r="F10" s="171">
        <v>55601</v>
      </c>
      <c r="G10" s="172"/>
      <c r="H10" s="173"/>
    </row>
    <row r="11" spans="1:8" x14ac:dyDescent="0.15">
      <c r="A11" s="154" t="s">
        <v>563</v>
      </c>
      <c r="B11" s="159"/>
      <c r="C11" s="160"/>
      <c r="D11" s="161">
        <v>140155</v>
      </c>
      <c r="E11" s="162"/>
      <c r="F11" s="163">
        <v>126262</v>
      </c>
      <c r="G11" s="164"/>
      <c r="H11" s="165"/>
    </row>
    <row r="12" spans="1:8" x14ac:dyDescent="0.15">
      <c r="A12" s="166"/>
      <c r="B12" s="167"/>
      <c r="C12" s="174"/>
      <c r="D12" s="169">
        <v>40633</v>
      </c>
      <c r="E12" s="170"/>
      <c r="F12" s="171">
        <v>56769</v>
      </c>
      <c r="G12" s="172"/>
      <c r="H12" s="173"/>
    </row>
    <row r="13" spans="1:8" x14ac:dyDescent="0.15">
      <c r="A13" s="154"/>
      <c r="B13" s="159"/>
      <c r="C13" s="175"/>
      <c r="D13" s="176">
        <v>118698</v>
      </c>
      <c r="E13" s="177"/>
      <c r="F13" s="178">
        <v>126239</v>
      </c>
      <c r="G13" s="179"/>
      <c r="H13" s="165"/>
    </row>
    <row r="14" spans="1:8" x14ac:dyDescent="0.15">
      <c r="A14" s="166"/>
      <c r="B14" s="167"/>
      <c r="C14" s="168"/>
      <c r="D14" s="169">
        <v>41219</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5.25</v>
      </c>
      <c r="C19" s="180">
        <f>ROUND(VALUE(SUBSTITUTE(実質収支比率等に係る経年分析!G$48,"▲","-")),2)</f>
        <v>2.84</v>
      </c>
      <c r="D19" s="180">
        <f>ROUND(VALUE(SUBSTITUTE(実質収支比率等に係る経年分析!H$48,"▲","-")),2)</f>
        <v>2.74</v>
      </c>
      <c r="E19" s="180">
        <f>ROUND(VALUE(SUBSTITUTE(実質収支比率等に係る経年分析!I$48,"▲","-")),2)</f>
        <v>3.77</v>
      </c>
      <c r="F19" s="180">
        <f>ROUND(VALUE(SUBSTITUTE(実質収支比率等に係る経年分析!J$48,"▲","-")),2)</f>
        <v>4.18</v>
      </c>
    </row>
    <row r="20" spans="1:11" x14ac:dyDescent="0.15">
      <c r="A20" s="180" t="s">
        <v>55</v>
      </c>
      <c r="B20" s="180">
        <f>ROUND(VALUE(SUBSTITUTE(実質収支比率等に係る経年分析!F$47,"▲","-")),2)</f>
        <v>35.450000000000003</v>
      </c>
      <c r="C20" s="180">
        <f>ROUND(VALUE(SUBSTITUTE(実質収支比率等に係る経年分析!G$47,"▲","-")),2)</f>
        <v>35.44</v>
      </c>
      <c r="D20" s="180">
        <f>ROUND(VALUE(SUBSTITUTE(実質収支比率等に係る経年分析!H$47,"▲","-")),2)</f>
        <v>30.58</v>
      </c>
      <c r="E20" s="180">
        <f>ROUND(VALUE(SUBSTITUTE(実質収支比率等に係る経年分析!I$47,"▲","-")),2)</f>
        <v>23.83</v>
      </c>
      <c r="F20" s="180">
        <f>ROUND(VALUE(SUBSTITUTE(実質収支比率等に係る経年分析!J$47,"▲","-")),2)</f>
        <v>23.61</v>
      </c>
    </row>
    <row r="21" spans="1:11" x14ac:dyDescent="0.15">
      <c r="A21" s="180" t="s">
        <v>56</v>
      </c>
      <c r="B21" s="180">
        <f>IF(ISNUMBER(VALUE(SUBSTITUTE(実質収支比率等に係る経年分析!F$49,"▲","-"))),ROUND(VALUE(SUBSTITUTE(実質収支比率等に係る経年分析!F$49,"▲","-")),2),NA())</f>
        <v>2.58</v>
      </c>
      <c r="C21" s="180">
        <f>IF(ISNUMBER(VALUE(SUBSTITUTE(実質収支比率等に係る経年分析!G$49,"▲","-"))),ROUND(VALUE(SUBSTITUTE(実質収支比率等に係る経年分析!G$49,"▲","-")),2),NA())</f>
        <v>-2.39</v>
      </c>
      <c r="D21" s="180">
        <f>IF(ISNUMBER(VALUE(SUBSTITUTE(実質収支比率等に係る経年分析!H$49,"▲","-"))),ROUND(VALUE(SUBSTITUTE(実質収支比率等に係る経年分析!H$49,"▲","-")),2),NA())</f>
        <v>-5.47</v>
      </c>
      <c r="E21" s="180">
        <f>IF(ISNUMBER(VALUE(SUBSTITUTE(実質収支比率等に係る経年分析!I$49,"▲","-"))),ROUND(VALUE(SUBSTITUTE(実質収支比率等に係る経年分析!I$49,"▲","-")),2),NA())</f>
        <v>-5.3</v>
      </c>
      <c r="F21" s="180">
        <f>IF(ISNUMBER(VALUE(SUBSTITUTE(実質収支比率等に係る経年分析!J$49,"▲","-"))),ROUND(VALUE(SUBSTITUTE(実質収支比率等に係る経年分析!J$49,"▲","-")),2),NA())</f>
        <v>0.45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浄化槽整備推進事業特別会計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宅地分譲事業特別会計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1.56</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2.2000000000000002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581</v>
      </c>
      <c r="E42" s="182"/>
      <c r="F42" s="182"/>
      <c r="G42" s="182">
        <f>'実質公債費比率（分子）の構造'!L$52</f>
        <v>582</v>
      </c>
      <c r="H42" s="182"/>
      <c r="I42" s="182"/>
      <c r="J42" s="182">
        <f>'実質公債費比率（分子）の構造'!M$52</f>
        <v>540</v>
      </c>
      <c r="K42" s="182"/>
      <c r="L42" s="182"/>
      <c r="M42" s="182">
        <f>'実質公債費比率（分子）の構造'!N$52</f>
        <v>564</v>
      </c>
      <c r="N42" s="182"/>
      <c r="O42" s="182"/>
      <c r="P42" s="182">
        <f>'実質公債費比率（分子）の構造'!O$52</f>
        <v>572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27</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57</v>
      </c>
      <c r="C45" s="182"/>
      <c r="D45" s="182"/>
      <c r="E45" s="182">
        <f>'実質公債費比率（分子）の構造'!L$49</f>
        <v>53</v>
      </c>
      <c r="F45" s="182"/>
      <c r="G45" s="182"/>
      <c r="H45" s="182">
        <f>'実質公債費比率（分子）の構造'!M$49</f>
        <v>53</v>
      </c>
      <c r="I45" s="182"/>
      <c r="J45" s="182"/>
      <c r="K45" s="182">
        <f>'実質公債費比率（分子）の構造'!N$49</f>
        <v>53</v>
      </c>
      <c r="L45" s="182"/>
      <c r="M45" s="182"/>
      <c r="N45" s="182">
        <f>'実質公債費比率（分子）の構造'!O$49</f>
        <v>47</v>
      </c>
      <c r="O45" s="182"/>
      <c r="P45" s="182"/>
    </row>
    <row r="46" spans="1:16" x14ac:dyDescent="0.15">
      <c r="A46" s="182" t="s">
        <v>67</v>
      </c>
      <c r="B46" s="182">
        <f>'実質公債費比率（分子）の構造'!K$48</f>
        <v>79</v>
      </c>
      <c r="C46" s="182"/>
      <c r="D46" s="182"/>
      <c r="E46" s="182">
        <f>'実質公債費比率（分子）の構造'!L$48</f>
        <v>79</v>
      </c>
      <c r="F46" s="182"/>
      <c r="G46" s="182"/>
      <c r="H46" s="182">
        <f>'実質公債費比率（分子）の構造'!M$48</f>
        <v>75</v>
      </c>
      <c r="I46" s="182"/>
      <c r="J46" s="182"/>
      <c r="K46" s="182">
        <f>'実質公債費比率（分子）の構造'!N$48</f>
        <v>79</v>
      </c>
      <c r="L46" s="182"/>
      <c r="M46" s="182"/>
      <c r="N46" s="182">
        <f>'実質公債費比率（分子）の構造'!O$48</f>
        <v>66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651</v>
      </c>
      <c r="C49" s="182"/>
      <c r="D49" s="182"/>
      <c r="E49" s="182">
        <f>'実質公債費比率（分子）の構造'!L$45</f>
        <v>667</v>
      </c>
      <c r="F49" s="182"/>
      <c r="G49" s="182"/>
      <c r="H49" s="182">
        <f>'実質公債費比率（分子）の構造'!M$45</f>
        <v>633</v>
      </c>
      <c r="I49" s="182"/>
      <c r="J49" s="182"/>
      <c r="K49" s="182">
        <f>'実質公債費比率（分子）の構造'!N$45</f>
        <v>660</v>
      </c>
      <c r="L49" s="182"/>
      <c r="M49" s="182"/>
      <c r="N49" s="182">
        <f>'実質公債費比率（分子）の構造'!O$45</f>
        <v>694</v>
      </c>
      <c r="O49" s="182"/>
      <c r="P49" s="182"/>
    </row>
    <row r="50" spans="1:16" x14ac:dyDescent="0.15">
      <c r="A50" s="182" t="s">
        <v>71</v>
      </c>
      <c r="B50" s="182" t="e">
        <f>NA()</f>
        <v>#N/A</v>
      </c>
      <c r="C50" s="182">
        <f>IF(ISNUMBER('実質公債費比率（分子）の構造'!K$53),'実質公債費比率（分子）の構造'!K$53,NA())</f>
        <v>233</v>
      </c>
      <c r="D50" s="182" t="e">
        <f>NA()</f>
        <v>#N/A</v>
      </c>
      <c r="E50" s="182" t="e">
        <f>NA()</f>
        <v>#N/A</v>
      </c>
      <c r="F50" s="182">
        <f>IF(ISNUMBER('実質公債費比率（分子）の構造'!L$53),'実質公債費比率（分子）の構造'!L$53,NA())</f>
        <v>217</v>
      </c>
      <c r="G50" s="182" t="e">
        <f>NA()</f>
        <v>#N/A</v>
      </c>
      <c r="H50" s="182" t="e">
        <f>NA()</f>
        <v>#N/A</v>
      </c>
      <c r="I50" s="182">
        <f>IF(ISNUMBER('実質公債費比率（分子）の構造'!M$53),'実質公債費比率（分子）の構造'!M$53,NA())</f>
        <v>221</v>
      </c>
      <c r="J50" s="182" t="e">
        <f>NA()</f>
        <v>#N/A</v>
      </c>
      <c r="K50" s="182" t="e">
        <f>NA()</f>
        <v>#N/A</v>
      </c>
      <c r="L50" s="182">
        <f>IF(ISNUMBER('実質公債費比率（分子）の構造'!N$53),'実質公債費比率（分子）の構造'!N$53,NA())</f>
        <v>228</v>
      </c>
      <c r="M50" s="182" t="e">
        <f>NA()</f>
        <v>#N/A</v>
      </c>
      <c r="N50" s="182" t="e">
        <f>NA()</f>
        <v>#N/A</v>
      </c>
      <c r="O50" s="182">
        <f>IF(ISNUMBER('実質公債費比率（分子）の構造'!O$53),'実質公債費比率（分子）の構造'!O$53,NA())</f>
        <v>235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5348</v>
      </c>
      <c r="E56" s="181"/>
      <c r="F56" s="181"/>
      <c r="G56" s="181">
        <f>'将来負担比率（分子）の構造'!J$52</f>
        <v>5342</v>
      </c>
      <c r="H56" s="181"/>
      <c r="I56" s="181"/>
      <c r="J56" s="181">
        <f>'将来負担比率（分子）の構造'!K$52</f>
        <v>5464</v>
      </c>
      <c r="K56" s="181"/>
      <c r="L56" s="181"/>
      <c r="M56" s="181">
        <f>'将来負担比率（分子）の構造'!L$52</f>
        <v>5517</v>
      </c>
      <c r="N56" s="181"/>
      <c r="O56" s="181"/>
      <c r="P56" s="181">
        <f>'将来負担比率（分子）の構造'!M$52</f>
        <v>5555</v>
      </c>
    </row>
    <row r="57" spans="1:16" x14ac:dyDescent="0.15">
      <c r="A57" s="181" t="s">
        <v>42</v>
      </c>
      <c r="B57" s="181"/>
      <c r="C57" s="181"/>
      <c r="D57" s="181">
        <f>'将来負担比率（分子）の構造'!I$51</f>
        <v>453</v>
      </c>
      <c r="E57" s="181"/>
      <c r="F57" s="181"/>
      <c r="G57" s="181">
        <f>'将来負担比率（分子）の構造'!J$51</f>
        <v>467</v>
      </c>
      <c r="H57" s="181"/>
      <c r="I57" s="181"/>
      <c r="J57" s="181">
        <f>'将来負担比率（分子）の構造'!K$51</f>
        <v>415</v>
      </c>
      <c r="K57" s="181"/>
      <c r="L57" s="181"/>
      <c r="M57" s="181">
        <f>'将来負担比率（分子）の構造'!L$51</f>
        <v>387</v>
      </c>
      <c r="N57" s="181"/>
      <c r="O57" s="181"/>
      <c r="P57" s="181">
        <f>'将来負担比率（分子）の構造'!M$51</f>
        <v>340</v>
      </c>
    </row>
    <row r="58" spans="1:16" x14ac:dyDescent="0.15">
      <c r="A58" s="181" t="s">
        <v>41</v>
      </c>
      <c r="B58" s="181"/>
      <c r="C58" s="181"/>
      <c r="D58" s="181">
        <f>'将来負担比率（分子）の構造'!I$50</f>
        <v>3096</v>
      </c>
      <c r="E58" s="181"/>
      <c r="F58" s="181"/>
      <c r="G58" s="181">
        <f>'将来負担比率（分子）の構造'!J$50</f>
        <v>3191</v>
      </c>
      <c r="H58" s="181"/>
      <c r="I58" s="181"/>
      <c r="J58" s="181">
        <f>'将来負担比率（分子）の構造'!K$50</f>
        <v>3141</v>
      </c>
      <c r="K58" s="181"/>
      <c r="L58" s="181"/>
      <c r="M58" s="181">
        <f>'将来負担比率（分子）の構造'!L$50</f>
        <v>3050</v>
      </c>
      <c r="N58" s="181"/>
      <c r="O58" s="181"/>
      <c r="P58" s="181">
        <f>'将来負担比率（分子）の構造'!M$50</f>
        <v>2934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1221</v>
      </c>
      <c r="C62" s="181"/>
      <c r="D62" s="181"/>
      <c r="E62" s="181">
        <f>'将来負担比率（分子）の構造'!J$45</f>
        <v>1030</v>
      </c>
      <c r="F62" s="181"/>
      <c r="G62" s="181"/>
      <c r="H62" s="181">
        <f>'将来負担比率（分子）の構造'!K$45</f>
        <v>966</v>
      </c>
      <c r="I62" s="181"/>
      <c r="J62" s="181"/>
      <c r="K62" s="181">
        <f>'将来負担比率（分子）の構造'!L$45</f>
        <v>979</v>
      </c>
      <c r="L62" s="181"/>
      <c r="M62" s="181"/>
      <c r="N62" s="181">
        <f>'将来負担比率（分子）の構造'!M$45</f>
        <v>963</v>
      </c>
      <c r="O62" s="181"/>
      <c r="P62" s="181"/>
    </row>
    <row r="63" spans="1:16" x14ac:dyDescent="0.15">
      <c r="A63" s="181" t="s">
        <v>34</v>
      </c>
      <c r="B63" s="181">
        <f>'将来負担比率（分子）の構造'!I$44</f>
        <v>266</v>
      </c>
      <c r="C63" s="181"/>
      <c r="D63" s="181"/>
      <c r="E63" s="181">
        <f>'将来負担比率（分子）の構造'!J$44</f>
        <v>299</v>
      </c>
      <c r="F63" s="181"/>
      <c r="G63" s="181"/>
      <c r="H63" s="181">
        <f>'将来負担比率（分子）の構造'!K$44</f>
        <v>301</v>
      </c>
      <c r="I63" s="181"/>
      <c r="J63" s="181"/>
      <c r="K63" s="181">
        <f>'将来負担比率（分子）の構造'!L$44</f>
        <v>353</v>
      </c>
      <c r="L63" s="181"/>
      <c r="M63" s="181"/>
      <c r="N63" s="181">
        <f>'将来負担比率（分子）の構造'!M$44</f>
        <v>367</v>
      </c>
      <c r="O63" s="181"/>
      <c r="P63" s="181"/>
    </row>
    <row r="64" spans="1:16" x14ac:dyDescent="0.15">
      <c r="A64" s="181" t="s">
        <v>33</v>
      </c>
      <c r="B64" s="181">
        <f>'将来負担比率（分子）の構造'!I$43</f>
        <v>938</v>
      </c>
      <c r="C64" s="181"/>
      <c r="D64" s="181"/>
      <c r="E64" s="181">
        <f>'将来負担比率（分子）の構造'!J$43</f>
        <v>873</v>
      </c>
      <c r="F64" s="181"/>
      <c r="G64" s="181"/>
      <c r="H64" s="181">
        <f>'将来負担比率（分子）の構造'!K$43</f>
        <v>732</v>
      </c>
      <c r="I64" s="181"/>
      <c r="J64" s="181"/>
      <c r="K64" s="181">
        <f>'将来負担比率（分子）の構造'!L$43</f>
        <v>751</v>
      </c>
      <c r="L64" s="181"/>
      <c r="M64" s="181"/>
      <c r="N64" s="181">
        <f>'将来負担比率（分子）の構造'!M$43</f>
        <v>715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6654</v>
      </c>
      <c r="C66" s="181"/>
      <c r="D66" s="181"/>
      <c r="E66" s="181">
        <f>'将来負担比率（分子）の構造'!J$41</f>
        <v>6645</v>
      </c>
      <c r="F66" s="181"/>
      <c r="G66" s="181"/>
      <c r="H66" s="181">
        <f>'将来負担比率（分子）の構造'!K$41</f>
        <v>6697</v>
      </c>
      <c r="I66" s="181"/>
      <c r="J66" s="181"/>
      <c r="K66" s="181">
        <f>'将来負担比率（分子）の構造'!L$41</f>
        <v>6828</v>
      </c>
      <c r="L66" s="181"/>
      <c r="M66" s="181"/>
      <c r="N66" s="181">
        <f>'将来負担比率（分子）の構造'!M$41</f>
        <v>6983</v>
      </c>
      <c r="O66" s="181"/>
      <c r="P66" s="181"/>
    </row>
    <row r="67" spans="1:16" x14ac:dyDescent="0.15">
      <c r="A67" s="181" t="s">
        <v>75</v>
      </c>
      <c r="B67" s="181" t="e">
        <f>NA()</f>
        <v>#N/A</v>
      </c>
      <c r="C67" s="181">
        <f>IF(ISNUMBER('将来負担比率（分子）の構造'!I$53), IF('将来負担比率（分子）の構造'!I$53 &lt; 0, 0, '将来負担比率（分子）の構造'!I$53), NA())</f>
        <v>182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200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1002</v>
      </c>
      <c r="C72" s="185">
        <f>基金残高に係る経年分析!G55</f>
        <v>791</v>
      </c>
      <c r="D72" s="185">
        <f>基金残高に係る経年分析!H55</f>
        <v>791</v>
      </c>
    </row>
    <row r="73" spans="1:16" x14ac:dyDescent="0.15">
      <c r="A73" s="184" t="s">
        <v>78</v>
      </c>
      <c r="B73" s="185">
        <f>基金残高に係る経年分析!F56</f>
        <v>117</v>
      </c>
      <c r="C73" s="185">
        <f>基金残高に係る経年分析!G56</f>
        <v>117</v>
      </c>
      <c r="D73" s="185">
        <f>基金残高に係る経年分析!H56</f>
        <v>117</v>
      </c>
    </row>
    <row r="74" spans="1:16" x14ac:dyDescent="0.15">
      <c r="A74" s="184" t="s">
        <v>79</v>
      </c>
      <c r="B74" s="185">
        <f>基金残高に係る経年分析!F57</f>
        <v>1917</v>
      </c>
      <c r="C74" s="185">
        <f>基金残高に係る経年分析!G57</f>
        <v>1968</v>
      </c>
      <c r="D74" s="185">
        <f>基金残高に係る経年分析!H57</f>
        <v>1851</v>
      </c>
    </row>
  </sheetData>
  <sheetProtection algorithmName="SHA-512" hashValue="pLctVAy7KLG8W5Y9IuItugD1pRuHKtKWKweGWHXLIXfr66yMw/L38oqUgLxQiVss8uIMIcmt7AiHxg9v/PqOaA==" saltValue="lcmIqqM3DWMJYS7428vQ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1280818</v>
      </c>
      <c r="S5" s="673"/>
      <c r="T5" s="673"/>
      <c r="U5" s="673"/>
      <c r="V5" s="673"/>
      <c r="W5" s="673"/>
      <c r="X5" s="673"/>
      <c r="Y5" s="674"/>
      <c r="Z5" s="675">
        <v>19.399999999999999</v>
      </c>
      <c r="AA5" s="675"/>
      <c r="AB5" s="675"/>
      <c r="AC5" s="675"/>
      <c r="AD5" s="676">
        <v>1280818</v>
      </c>
      <c r="AE5" s="676"/>
      <c r="AF5" s="676"/>
      <c r="AG5" s="676"/>
      <c r="AH5" s="676"/>
      <c r="AI5" s="676"/>
      <c r="AJ5" s="676"/>
      <c r="AK5" s="676"/>
      <c r="AL5" s="677">
        <v>39.299999999999997</v>
      </c>
      <c r="AM5" s="678"/>
      <c r="AN5" s="678"/>
      <c r="AO5" s="679"/>
      <c r="AP5" s="669" t="s">
        <v>229</v>
      </c>
      <c r="AQ5" s="670"/>
      <c r="AR5" s="670"/>
      <c r="AS5" s="670"/>
      <c r="AT5" s="670"/>
      <c r="AU5" s="670"/>
      <c r="AV5" s="670"/>
      <c r="AW5" s="670"/>
      <c r="AX5" s="670"/>
      <c r="AY5" s="670"/>
      <c r="AZ5" s="670"/>
      <c r="BA5" s="670"/>
      <c r="BB5" s="670"/>
      <c r="BC5" s="670"/>
      <c r="BD5" s="670"/>
      <c r="BE5" s="670"/>
      <c r="BF5" s="671"/>
      <c r="BG5" s="683">
        <v>1274731</v>
      </c>
      <c r="BH5" s="684"/>
      <c r="BI5" s="684"/>
      <c r="BJ5" s="684"/>
      <c r="BK5" s="684"/>
      <c r="BL5" s="684"/>
      <c r="BM5" s="684"/>
      <c r="BN5" s="685"/>
      <c r="BO5" s="686">
        <v>99.5</v>
      </c>
      <c r="BP5" s="686"/>
      <c r="BQ5" s="686"/>
      <c r="BR5" s="686"/>
      <c r="BS5" s="687" t="s">
        <v>179</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56074</v>
      </c>
      <c r="S6" s="684"/>
      <c r="T6" s="684"/>
      <c r="U6" s="684"/>
      <c r="V6" s="684"/>
      <c r="W6" s="684"/>
      <c r="X6" s="684"/>
      <c r="Y6" s="685"/>
      <c r="Z6" s="686">
        <v>0.8</v>
      </c>
      <c r="AA6" s="686"/>
      <c r="AB6" s="686"/>
      <c r="AC6" s="686"/>
      <c r="AD6" s="687">
        <v>56074</v>
      </c>
      <c r="AE6" s="687"/>
      <c r="AF6" s="687"/>
      <c r="AG6" s="687"/>
      <c r="AH6" s="687"/>
      <c r="AI6" s="687"/>
      <c r="AJ6" s="687"/>
      <c r="AK6" s="687"/>
      <c r="AL6" s="688">
        <v>1.7</v>
      </c>
      <c r="AM6" s="689"/>
      <c r="AN6" s="689"/>
      <c r="AO6" s="690"/>
      <c r="AP6" s="680" t="s">
        <v>234</v>
      </c>
      <c r="AQ6" s="681"/>
      <c r="AR6" s="681"/>
      <c r="AS6" s="681"/>
      <c r="AT6" s="681"/>
      <c r="AU6" s="681"/>
      <c r="AV6" s="681"/>
      <c r="AW6" s="681"/>
      <c r="AX6" s="681"/>
      <c r="AY6" s="681"/>
      <c r="AZ6" s="681"/>
      <c r="BA6" s="681"/>
      <c r="BB6" s="681"/>
      <c r="BC6" s="681"/>
      <c r="BD6" s="681"/>
      <c r="BE6" s="681"/>
      <c r="BF6" s="682"/>
      <c r="BG6" s="683">
        <v>1274731</v>
      </c>
      <c r="BH6" s="684"/>
      <c r="BI6" s="684"/>
      <c r="BJ6" s="684"/>
      <c r="BK6" s="684"/>
      <c r="BL6" s="684"/>
      <c r="BM6" s="684"/>
      <c r="BN6" s="685"/>
      <c r="BO6" s="686">
        <v>99.5</v>
      </c>
      <c r="BP6" s="686"/>
      <c r="BQ6" s="686"/>
      <c r="BR6" s="686"/>
      <c r="BS6" s="687" t="s">
        <v>235</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79664</v>
      </c>
      <c r="CS6" s="684"/>
      <c r="CT6" s="684"/>
      <c r="CU6" s="684"/>
      <c r="CV6" s="684"/>
      <c r="CW6" s="684"/>
      <c r="CX6" s="684"/>
      <c r="CY6" s="685"/>
      <c r="CZ6" s="677">
        <v>1.2</v>
      </c>
      <c r="DA6" s="678"/>
      <c r="DB6" s="678"/>
      <c r="DC6" s="697"/>
      <c r="DD6" s="692" t="s">
        <v>179</v>
      </c>
      <c r="DE6" s="684"/>
      <c r="DF6" s="684"/>
      <c r="DG6" s="684"/>
      <c r="DH6" s="684"/>
      <c r="DI6" s="684"/>
      <c r="DJ6" s="684"/>
      <c r="DK6" s="684"/>
      <c r="DL6" s="684"/>
      <c r="DM6" s="684"/>
      <c r="DN6" s="684"/>
      <c r="DO6" s="684"/>
      <c r="DP6" s="685"/>
      <c r="DQ6" s="692">
        <v>79664</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437</v>
      </c>
      <c r="S7" s="684"/>
      <c r="T7" s="684"/>
      <c r="U7" s="684"/>
      <c r="V7" s="684"/>
      <c r="W7" s="684"/>
      <c r="X7" s="684"/>
      <c r="Y7" s="685"/>
      <c r="Z7" s="686">
        <v>0</v>
      </c>
      <c r="AA7" s="686"/>
      <c r="AB7" s="686"/>
      <c r="AC7" s="686"/>
      <c r="AD7" s="687">
        <v>437</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373582</v>
      </c>
      <c r="BH7" s="684"/>
      <c r="BI7" s="684"/>
      <c r="BJ7" s="684"/>
      <c r="BK7" s="684"/>
      <c r="BL7" s="684"/>
      <c r="BM7" s="684"/>
      <c r="BN7" s="685"/>
      <c r="BO7" s="686">
        <v>29.2</v>
      </c>
      <c r="BP7" s="686"/>
      <c r="BQ7" s="686"/>
      <c r="BR7" s="686"/>
      <c r="BS7" s="687" t="s">
        <v>179</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1019598</v>
      </c>
      <c r="CS7" s="684"/>
      <c r="CT7" s="684"/>
      <c r="CU7" s="684"/>
      <c r="CV7" s="684"/>
      <c r="CW7" s="684"/>
      <c r="CX7" s="684"/>
      <c r="CY7" s="685"/>
      <c r="CZ7" s="686">
        <v>15.7</v>
      </c>
      <c r="DA7" s="686"/>
      <c r="DB7" s="686"/>
      <c r="DC7" s="686"/>
      <c r="DD7" s="692">
        <v>202290</v>
      </c>
      <c r="DE7" s="684"/>
      <c r="DF7" s="684"/>
      <c r="DG7" s="684"/>
      <c r="DH7" s="684"/>
      <c r="DI7" s="684"/>
      <c r="DJ7" s="684"/>
      <c r="DK7" s="684"/>
      <c r="DL7" s="684"/>
      <c r="DM7" s="684"/>
      <c r="DN7" s="684"/>
      <c r="DO7" s="684"/>
      <c r="DP7" s="685"/>
      <c r="DQ7" s="692">
        <v>627237</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1810</v>
      </c>
      <c r="S8" s="684"/>
      <c r="T8" s="684"/>
      <c r="U8" s="684"/>
      <c r="V8" s="684"/>
      <c r="W8" s="684"/>
      <c r="X8" s="684"/>
      <c r="Y8" s="685"/>
      <c r="Z8" s="686">
        <v>0</v>
      </c>
      <c r="AA8" s="686"/>
      <c r="AB8" s="686"/>
      <c r="AC8" s="686"/>
      <c r="AD8" s="687">
        <v>1810</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15152</v>
      </c>
      <c r="BH8" s="684"/>
      <c r="BI8" s="684"/>
      <c r="BJ8" s="684"/>
      <c r="BK8" s="684"/>
      <c r="BL8" s="684"/>
      <c r="BM8" s="684"/>
      <c r="BN8" s="685"/>
      <c r="BO8" s="686">
        <v>1.2</v>
      </c>
      <c r="BP8" s="686"/>
      <c r="BQ8" s="686"/>
      <c r="BR8" s="686"/>
      <c r="BS8" s="692" t="s">
        <v>179</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1708215</v>
      </c>
      <c r="CS8" s="684"/>
      <c r="CT8" s="684"/>
      <c r="CU8" s="684"/>
      <c r="CV8" s="684"/>
      <c r="CW8" s="684"/>
      <c r="CX8" s="684"/>
      <c r="CY8" s="685"/>
      <c r="CZ8" s="686">
        <v>26.4</v>
      </c>
      <c r="DA8" s="686"/>
      <c r="DB8" s="686"/>
      <c r="DC8" s="686"/>
      <c r="DD8" s="692">
        <v>7367</v>
      </c>
      <c r="DE8" s="684"/>
      <c r="DF8" s="684"/>
      <c r="DG8" s="684"/>
      <c r="DH8" s="684"/>
      <c r="DI8" s="684"/>
      <c r="DJ8" s="684"/>
      <c r="DK8" s="684"/>
      <c r="DL8" s="684"/>
      <c r="DM8" s="684"/>
      <c r="DN8" s="684"/>
      <c r="DO8" s="684"/>
      <c r="DP8" s="685"/>
      <c r="DQ8" s="692">
        <v>904692</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1210</v>
      </c>
      <c r="S9" s="684"/>
      <c r="T9" s="684"/>
      <c r="U9" s="684"/>
      <c r="V9" s="684"/>
      <c r="W9" s="684"/>
      <c r="X9" s="684"/>
      <c r="Y9" s="685"/>
      <c r="Z9" s="686">
        <v>0</v>
      </c>
      <c r="AA9" s="686"/>
      <c r="AB9" s="686"/>
      <c r="AC9" s="686"/>
      <c r="AD9" s="687">
        <v>1210</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280062</v>
      </c>
      <c r="BH9" s="684"/>
      <c r="BI9" s="684"/>
      <c r="BJ9" s="684"/>
      <c r="BK9" s="684"/>
      <c r="BL9" s="684"/>
      <c r="BM9" s="684"/>
      <c r="BN9" s="685"/>
      <c r="BO9" s="686">
        <v>21.9</v>
      </c>
      <c r="BP9" s="686"/>
      <c r="BQ9" s="686"/>
      <c r="BR9" s="686"/>
      <c r="BS9" s="692" t="s">
        <v>245</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443696</v>
      </c>
      <c r="CS9" s="684"/>
      <c r="CT9" s="684"/>
      <c r="CU9" s="684"/>
      <c r="CV9" s="684"/>
      <c r="CW9" s="684"/>
      <c r="CX9" s="684"/>
      <c r="CY9" s="685"/>
      <c r="CZ9" s="686">
        <v>6.9</v>
      </c>
      <c r="DA9" s="686"/>
      <c r="DB9" s="686"/>
      <c r="DC9" s="686"/>
      <c r="DD9" s="692">
        <v>13906</v>
      </c>
      <c r="DE9" s="684"/>
      <c r="DF9" s="684"/>
      <c r="DG9" s="684"/>
      <c r="DH9" s="684"/>
      <c r="DI9" s="684"/>
      <c r="DJ9" s="684"/>
      <c r="DK9" s="684"/>
      <c r="DL9" s="684"/>
      <c r="DM9" s="684"/>
      <c r="DN9" s="684"/>
      <c r="DO9" s="684"/>
      <c r="DP9" s="685"/>
      <c r="DQ9" s="692">
        <v>350052</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179</v>
      </c>
      <c r="S10" s="684"/>
      <c r="T10" s="684"/>
      <c r="U10" s="684"/>
      <c r="V10" s="684"/>
      <c r="W10" s="684"/>
      <c r="X10" s="684"/>
      <c r="Y10" s="685"/>
      <c r="Z10" s="686" t="s">
        <v>179</v>
      </c>
      <c r="AA10" s="686"/>
      <c r="AB10" s="686"/>
      <c r="AC10" s="686"/>
      <c r="AD10" s="687" t="s">
        <v>179</v>
      </c>
      <c r="AE10" s="687"/>
      <c r="AF10" s="687"/>
      <c r="AG10" s="687"/>
      <c r="AH10" s="687"/>
      <c r="AI10" s="687"/>
      <c r="AJ10" s="687"/>
      <c r="AK10" s="687"/>
      <c r="AL10" s="688" t="s">
        <v>179</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23562</v>
      </c>
      <c r="BH10" s="684"/>
      <c r="BI10" s="684"/>
      <c r="BJ10" s="684"/>
      <c r="BK10" s="684"/>
      <c r="BL10" s="684"/>
      <c r="BM10" s="684"/>
      <c r="BN10" s="685"/>
      <c r="BO10" s="686">
        <v>1.8</v>
      </c>
      <c r="BP10" s="686"/>
      <c r="BQ10" s="686"/>
      <c r="BR10" s="686"/>
      <c r="BS10" s="692" t="s">
        <v>235</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t="s">
        <v>179</v>
      </c>
      <c r="CS10" s="684"/>
      <c r="CT10" s="684"/>
      <c r="CU10" s="684"/>
      <c r="CV10" s="684"/>
      <c r="CW10" s="684"/>
      <c r="CX10" s="684"/>
      <c r="CY10" s="685"/>
      <c r="CZ10" s="686" t="s">
        <v>179</v>
      </c>
      <c r="DA10" s="686"/>
      <c r="DB10" s="686"/>
      <c r="DC10" s="686"/>
      <c r="DD10" s="692" t="s">
        <v>245</v>
      </c>
      <c r="DE10" s="684"/>
      <c r="DF10" s="684"/>
      <c r="DG10" s="684"/>
      <c r="DH10" s="684"/>
      <c r="DI10" s="684"/>
      <c r="DJ10" s="684"/>
      <c r="DK10" s="684"/>
      <c r="DL10" s="684"/>
      <c r="DM10" s="684"/>
      <c r="DN10" s="684"/>
      <c r="DO10" s="684"/>
      <c r="DP10" s="685"/>
      <c r="DQ10" s="692" t="s">
        <v>179</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178602</v>
      </c>
      <c r="S11" s="684"/>
      <c r="T11" s="684"/>
      <c r="U11" s="684"/>
      <c r="V11" s="684"/>
      <c r="W11" s="684"/>
      <c r="X11" s="684"/>
      <c r="Y11" s="685"/>
      <c r="Z11" s="688">
        <v>2.7</v>
      </c>
      <c r="AA11" s="689"/>
      <c r="AB11" s="689"/>
      <c r="AC11" s="701"/>
      <c r="AD11" s="692">
        <v>178602</v>
      </c>
      <c r="AE11" s="684"/>
      <c r="AF11" s="684"/>
      <c r="AG11" s="684"/>
      <c r="AH11" s="684"/>
      <c r="AI11" s="684"/>
      <c r="AJ11" s="684"/>
      <c r="AK11" s="685"/>
      <c r="AL11" s="688">
        <v>5.5</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54806</v>
      </c>
      <c r="BH11" s="684"/>
      <c r="BI11" s="684"/>
      <c r="BJ11" s="684"/>
      <c r="BK11" s="684"/>
      <c r="BL11" s="684"/>
      <c r="BM11" s="684"/>
      <c r="BN11" s="685"/>
      <c r="BO11" s="686">
        <v>4.3</v>
      </c>
      <c r="BP11" s="686"/>
      <c r="BQ11" s="686"/>
      <c r="BR11" s="686"/>
      <c r="BS11" s="692" t="s">
        <v>179</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248181</v>
      </c>
      <c r="CS11" s="684"/>
      <c r="CT11" s="684"/>
      <c r="CU11" s="684"/>
      <c r="CV11" s="684"/>
      <c r="CW11" s="684"/>
      <c r="CX11" s="684"/>
      <c r="CY11" s="685"/>
      <c r="CZ11" s="686">
        <v>3.8</v>
      </c>
      <c r="DA11" s="686"/>
      <c r="DB11" s="686"/>
      <c r="DC11" s="686"/>
      <c r="DD11" s="692">
        <v>32877</v>
      </c>
      <c r="DE11" s="684"/>
      <c r="DF11" s="684"/>
      <c r="DG11" s="684"/>
      <c r="DH11" s="684"/>
      <c r="DI11" s="684"/>
      <c r="DJ11" s="684"/>
      <c r="DK11" s="684"/>
      <c r="DL11" s="684"/>
      <c r="DM11" s="684"/>
      <c r="DN11" s="684"/>
      <c r="DO11" s="684"/>
      <c r="DP11" s="685"/>
      <c r="DQ11" s="692">
        <v>135236</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v>8138</v>
      </c>
      <c r="S12" s="684"/>
      <c r="T12" s="684"/>
      <c r="U12" s="684"/>
      <c r="V12" s="684"/>
      <c r="W12" s="684"/>
      <c r="X12" s="684"/>
      <c r="Y12" s="685"/>
      <c r="Z12" s="686">
        <v>0.1</v>
      </c>
      <c r="AA12" s="686"/>
      <c r="AB12" s="686"/>
      <c r="AC12" s="686"/>
      <c r="AD12" s="687">
        <v>8138</v>
      </c>
      <c r="AE12" s="687"/>
      <c r="AF12" s="687"/>
      <c r="AG12" s="687"/>
      <c r="AH12" s="687"/>
      <c r="AI12" s="687"/>
      <c r="AJ12" s="687"/>
      <c r="AK12" s="687"/>
      <c r="AL12" s="688">
        <v>0.2</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773951</v>
      </c>
      <c r="BH12" s="684"/>
      <c r="BI12" s="684"/>
      <c r="BJ12" s="684"/>
      <c r="BK12" s="684"/>
      <c r="BL12" s="684"/>
      <c r="BM12" s="684"/>
      <c r="BN12" s="685"/>
      <c r="BO12" s="686">
        <v>60.4</v>
      </c>
      <c r="BP12" s="686"/>
      <c r="BQ12" s="686"/>
      <c r="BR12" s="686"/>
      <c r="BS12" s="692" t="s">
        <v>137</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185275</v>
      </c>
      <c r="CS12" s="684"/>
      <c r="CT12" s="684"/>
      <c r="CU12" s="684"/>
      <c r="CV12" s="684"/>
      <c r="CW12" s="684"/>
      <c r="CX12" s="684"/>
      <c r="CY12" s="685"/>
      <c r="CZ12" s="686">
        <v>2.9</v>
      </c>
      <c r="DA12" s="686"/>
      <c r="DB12" s="686"/>
      <c r="DC12" s="686"/>
      <c r="DD12" s="692">
        <v>2538</v>
      </c>
      <c r="DE12" s="684"/>
      <c r="DF12" s="684"/>
      <c r="DG12" s="684"/>
      <c r="DH12" s="684"/>
      <c r="DI12" s="684"/>
      <c r="DJ12" s="684"/>
      <c r="DK12" s="684"/>
      <c r="DL12" s="684"/>
      <c r="DM12" s="684"/>
      <c r="DN12" s="684"/>
      <c r="DO12" s="684"/>
      <c r="DP12" s="685"/>
      <c r="DQ12" s="692">
        <v>84446</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179</v>
      </c>
      <c r="AA13" s="686"/>
      <c r="AB13" s="686"/>
      <c r="AC13" s="686"/>
      <c r="AD13" s="687" t="s">
        <v>245</v>
      </c>
      <c r="AE13" s="687"/>
      <c r="AF13" s="687"/>
      <c r="AG13" s="687"/>
      <c r="AH13" s="687"/>
      <c r="AI13" s="687"/>
      <c r="AJ13" s="687"/>
      <c r="AK13" s="687"/>
      <c r="AL13" s="688" t="s">
        <v>235</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773896</v>
      </c>
      <c r="BH13" s="684"/>
      <c r="BI13" s="684"/>
      <c r="BJ13" s="684"/>
      <c r="BK13" s="684"/>
      <c r="BL13" s="684"/>
      <c r="BM13" s="684"/>
      <c r="BN13" s="685"/>
      <c r="BO13" s="686">
        <v>60.4</v>
      </c>
      <c r="BP13" s="686"/>
      <c r="BQ13" s="686"/>
      <c r="BR13" s="686"/>
      <c r="BS13" s="692" t="s">
        <v>137</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1096227</v>
      </c>
      <c r="CS13" s="684"/>
      <c r="CT13" s="684"/>
      <c r="CU13" s="684"/>
      <c r="CV13" s="684"/>
      <c r="CW13" s="684"/>
      <c r="CX13" s="684"/>
      <c r="CY13" s="685"/>
      <c r="CZ13" s="686">
        <v>16.899999999999999</v>
      </c>
      <c r="DA13" s="686"/>
      <c r="DB13" s="686"/>
      <c r="DC13" s="686"/>
      <c r="DD13" s="692">
        <v>920844</v>
      </c>
      <c r="DE13" s="684"/>
      <c r="DF13" s="684"/>
      <c r="DG13" s="684"/>
      <c r="DH13" s="684"/>
      <c r="DI13" s="684"/>
      <c r="DJ13" s="684"/>
      <c r="DK13" s="684"/>
      <c r="DL13" s="684"/>
      <c r="DM13" s="684"/>
      <c r="DN13" s="684"/>
      <c r="DO13" s="684"/>
      <c r="DP13" s="685"/>
      <c r="DQ13" s="692">
        <v>199328</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6706</v>
      </c>
      <c r="S14" s="684"/>
      <c r="T14" s="684"/>
      <c r="U14" s="684"/>
      <c r="V14" s="684"/>
      <c r="W14" s="684"/>
      <c r="X14" s="684"/>
      <c r="Y14" s="685"/>
      <c r="Z14" s="686">
        <v>0.1</v>
      </c>
      <c r="AA14" s="686"/>
      <c r="AB14" s="686"/>
      <c r="AC14" s="686"/>
      <c r="AD14" s="687">
        <v>6706</v>
      </c>
      <c r="AE14" s="687"/>
      <c r="AF14" s="687"/>
      <c r="AG14" s="687"/>
      <c r="AH14" s="687"/>
      <c r="AI14" s="687"/>
      <c r="AJ14" s="687"/>
      <c r="AK14" s="687"/>
      <c r="AL14" s="688">
        <v>0.2</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43199</v>
      </c>
      <c r="BH14" s="684"/>
      <c r="BI14" s="684"/>
      <c r="BJ14" s="684"/>
      <c r="BK14" s="684"/>
      <c r="BL14" s="684"/>
      <c r="BM14" s="684"/>
      <c r="BN14" s="685"/>
      <c r="BO14" s="686">
        <v>3.4</v>
      </c>
      <c r="BP14" s="686"/>
      <c r="BQ14" s="686"/>
      <c r="BR14" s="686"/>
      <c r="BS14" s="692" t="s">
        <v>179</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263860</v>
      </c>
      <c r="CS14" s="684"/>
      <c r="CT14" s="684"/>
      <c r="CU14" s="684"/>
      <c r="CV14" s="684"/>
      <c r="CW14" s="684"/>
      <c r="CX14" s="684"/>
      <c r="CY14" s="685"/>
      <c r="CZ14" s="686">
        <v>4.0999999999999996</v>
      </c>
      <c r="DA14" s="686"/>
      <c r="DB14" s="686"/>
      <c r="DC14" s="686"/>
      <c r="DD14" s="692">
        <v>74872</v>
      </c>
      <c r="DE14" s="684"/>
      <c r="DF14" s="684"/>
      <c r="DG14" s="684"/>
      <c r="DH14" s="684"/>
      <c r="DI14" s="684"/>
      <c r="DJ14" s="684"/>
      <c r="DK14" s="684"/>
      <c r="DL14" s="684"/>
      <c r="DM14" s="684"/>
      <c r="DN14" s="684"/>
      <c r="DO14" s="684"/>
      <c r="DP14" s="685"/>
      <c r="DQ14" s="692">
        <v>184045</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179</v>
      </c>
      <c r="S15" s="684"/>
      <c r="T15" s="684"/>
      <c r="U15" s="684"/>
      <c r="V15" s="684"/>
      <c r="W15" s="684"/>
      <c r="X15" s="684"/>
      <c r="Y15" s="685"/>
      <c r="Z15" s="686" t="s">
        <v>179</v>
      </c>
      <c r="AA15" s="686"/>
      <c r="AB15" s="686"/>
      <c r="AC15" s="686"/>
      <c r="AD15" s="687" t="s">
        <v>179</v>
      </c>
      <c r="AE15" s="687"/>
      <c r="AF15" s="687"/>
      <c r="AG15" s="687"/>
      <c r="AH15" s="687"/>
      <c r="AI15" s="687"/>
      <c r="AJ15" s="687"/>
      <c r="AK15" s="687"/>
      <c r="AL15" s="688" t="s">
        <v>245</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83999</v>
      </c>
      <c r="BH15" s="684"/>
      <c r="BI15" s="684"/>
      <c r="BJ15" s="684"/>
      <c r="BK15" s="684"/>
      <c r="BL15" s="684"/>
      <c r="BM15" s="684"/>
      <c r="BN15" s="685"/>
      <c r="BO15" s="686">
        <v>6.6</v>
      </c>
      <c r="BP15" s="686"/>
      <c r="BQ15" s="686"/>
      <c r="BR15" s="686"/>
      <c r="BS15" s="692" t="s">
        <v>137</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457302</v>
      </c>
      <c r="CS15" s="684"/>
      <c r="CT15" s="684"/>
      <c r="CU15" s="684"/>
      <c r="CV15" s="684"/>
      <c r="CW15" s="684"/>
      <c r="CX15" s="684"/>
      <c r="CY15" s="685"/>
      <c r="CZ15" s="686">
        <v>7.1</v>
      </c>
      <c r="DA15" s="686"/>
      <c r="DB15" s="686"/>
      <c r="DC15" s="686"/>
      <c r="DD15" s="692">
        <v>95415</v>
      </c>
      <c r="DE15" s="684"/>
      <c r="DF15" s="684"/>
      <c r="DG15" s="684"/>
      <c r="DH15" s="684"/>
      <c r="DI15" s="684"/>
      <c r="DJ15" s="684"/>
      <c r="DK15" s="684"/>
      <c r="DL15" s="684"/>
      <c r="DM15" s="684"/>
      <c r="DN15" s="684"/>
      <c r="DO15" s="684"/>
      <c r="DP15" s="685"/>
      <c r="DQ15" s="692">
        <v>331826</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1672</v>
      </c>
      <c r="S16" s="684"/>
      <c r="T16" s="684"/>
      <c r="U16" s="684"/>
      <c r="V16" s="684"/>
      <c r="W16" s="684"/>
      <c r="X16" s="684"/>
      <c r="Y16" s="685"/>
      <c r="Z16" s="686">
        <v>0</v>
      </c>
      <c r="AA16" s="686"/>
      <c r="AB16" s="686"/>
      <c r="AC16" s="686"/>
      <c r="AD16" s="687">
        <v>1672</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179</v>
      </c>
      <c r="BH16" s="684"/>
      <c r="BI16" s="684"/>
      <c r="BJ16" s="684"/>
      <c r="BK16" s="684"/>
      <c r="BL16" s="684"/>
      <c r="BM16" s="684"/>
      <c r="BN16" s="685"/>
      <c r="BO16" s="686" t="s">
        <v>137</v>
      </c>
      <c r="BP16" s="686"/>
      <c r="BQ16" s="686"/>
      <c r="BR16" s="686"/>
      <c r="BS16" s="692" t="s">
        <v>179</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279967</v>
      </c>
      <c r="CS16" s="684"/>
      <c r="CT16" s="684"/>
      <c r="CU16" s="684"/>
      <c r="CV16" s="684"/>
      <c r="CW16" s="684"/>
      <c r="CX16" s="684"/>
      <c r="CY16" s="685"/>
      <c r="CZ16" s="686">
        <v>4.3</v>
      </c>
      <c r="DA16" s="686"/>
      <c r="DB16" s="686"/>
      <c r="DC16" s="686"/>
      <c r="DD16" s="692" t="s">
        <v>179</v>
      </c>
      <c r="DE16" s="684"/>
      <c r="DF16" s="684"/>
      <c r="DG16" s="684"/>
      <c r="DH16" s="684"/>
      <c r="DI16" s="684"/>
      <c r="DJ16" s="684"/>
      <c r="DK16" s="684"/>
      <c r="DL16" s="684"/>
      <c r="DM16" s="684"/>
      <c r="DN16" s="684"/>
      <c r="DO16" s="684"/>
      <c r="DP16" s="685"/>
      <c r="DQ16" s="692">
        <v>33005</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13072</v>
      </c>
      <c r="S17" s="684"/>
      <c r="T17" s="684"/>
      <c r="U17" s="684"/>
      <c r="V17" s="684"/>
      <c r="W17" s="684"/>
      <c r="X17" s="684"/>
      <c r="Y17" s="685"/>
      <c r="Z17" s="686">
        <v>0.2</v>
      </c>
      <c r="AA17" s="686"/>
      <c r="AB17" s="686"/>
      <c r="AC17" s="686"/>
      <c r="AD17" s="687">
        <v>13072</v>
      </c>
      <c r="AE17" s="687"/>
      <c r="AF17" s="687"/>
      <c r="AG17" s="687"/>
      <c r="AH17" s="687"/>
      <c r="AI17" s="687"/>
      <c r="AJ17" s="687"/>
      <c r="AK17" s="687"/>
      <c r="AL17" s="688">
        <v>0.4</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179</v>
      </c>
      <c r="BH17" s="684"/>
      <c r="BI17" s="684"/>
      <c r="BJ17" s="684"/>
      <c r="BK17" s="684"/>
      <c r="BL17" s="684"/>
      <c r="BM17" s="684"/>
      <c r="BN17" s="685"/>
      <c r="BO17" s="686" t="s">
        <v>179</v>
      </c>
      <c r="BP17" s="686"/>
      <c r="BQ17" s="686"/>
      <c r="BR17" s="686"/>
      <c r="BS17" s="692" t="s">
        <v>137</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693809</v>
      </c>
      <c r="CS17" s="684"/>
      <c r="CT17" s="684"/>
      <c r="CU17" s="684"/>
      <c r="CV17" s="684"/>
      <c r="CW17" s="684"/>
      <c r="CX17" s="684"/>
      <c r="CY17" s="685"/>
      <c r="CZ17" s="686">
        <v>10.7</v>
      </c>
      <c r="DA17" s="686"/>
      <c r="DB17" s="686"/>
      <c r="DC17" s="686"/>
      <c r="DD17" s="692" t="s">
        <v>137</v>
      </c>
      <c r="DE17" s="684"/>
      <c r="DF17" s="684"/>
      <c r="DG17" s="684"/>
      <c r="DH17" s="684"/>
      <c r="DI17" s="684"/>
      <c r="DJ17" s="684"/>
      <c r="DK17" s="684"/>
      <c r="DL17" s="684"/>
      <c r="DM17" s="684"/>
      <c r="DN17" s="684"/>
      <c r="DO17" s="684"/>
      <c r="DP17" s="685"/>
      <c r="DQ17" s="692">
        <v>647851</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5145</v>
      </c>
      <c r="S18" s="684"/>
      <c r="T18" s="684"/>
      <c r="U18" s="684"/>
      <c r="V18" s="684"/>
      <c r="W18" s="684"/>
      <c r="X18" s="684"/>
      <c r="Y18" s="685"/>
      <c r="Z18" s="686">
        <v>0.1</v>
      </c>
      <c r="AA18" s="686"/>
      <c r="AB18" s="686"/>
      <c r="AC18" s="686"/>
      <c r="AD18" s="687">
        <v>5145</v>
      </c>
      <c r="AE18" s="687"/>
      <c r="AF18" s="687"/>
      <c r="AG18" s="687"/>
      <c r="AH18" s="687"/>
      <c r="AI18" s="687"/>
      <c r="AJ18" s="687"/>
      <c r="AK18" s="687"/>
      <c r="AL18" s="688">
        <v>0.2</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179</v>
      </c>
      <c r="BH18" s="684"/>
      <c r="BI18" s="684"/>
      <c r="BJ18" s="684"/>
      <c r="BK18" s="684"/>
      <c r="BL18" s="684"/>
      <c r="BM18" s="684"/>
      <c r="BN18" s="685"/>
      <c r="BO18" s="686" t="s">
        <v>179</v>
      </c>
      <c r="BP18" s="686"/>
      <c r="BQ18" s="686"/>
      <c r="BR18" s="686"/>
      <c r="BS18" s="692" t="s">
        <v>137</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179</v>
      </c>
      <c r="CS18" s="684"/>
      <c r="CT18" s="684"/>
      <c r="CU18" s="684"/>
      <c r="CV18" s="684"/>
      <c r="CW18" s="684"/>
      <c r="CX18" s="684"/>
      <c r="CY18" s="685"/>
      <c r="CZ18" s="686" t="s">
        <v>179</v>
      </c>
      <c r="DA18" s="686"/>
      <c r="DB18" s="686"/>
      <c r="DC18" s="686"/>
      <c r="DD18" s="692" t="s">
        <v>179</v>
      </c>
      <c r="DE18" s="684"/>
      <c r="DF18" s="684"/>
      <c r="DG18" s="684"/>
      <c r="DH18" s="684"/>
      <c r="DI18" s="684"/>
      <c r="DJ18" s="684"/>
      <c r="DK18" s="684"/>
      <c r="DL18" s="684"/>
      <c r="DM18" s="684"/>
      <c r="DN18" s="684"/>
      <c r="DO18" s="684"/>
      <c r="DP18" s="685"/>
      <c r="DQ18" s="692" t="s">
        <v>179</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881</v>
      </c>
      <c r="S19" s="684"/>
      <c r="T19" s="684"/>
      <c r="U19" s="684"/>
      <c r="V19" s="684"/>
      <c r="W19" s="684"/>
      <c r="X19" s="684"/>
      <c r="Y19" s="685"/>
      <c r="Z19" s="686">
        <v>0</v>
      </c>
      <c r="AA19" s="686"/>
      <c r="AB19" s="686"/>
      <c r="AC19" s="686"/>
      <c r="AD19" s="687">
        <v>881</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6087</v>
      </c>
      <c r="BH19" s="684"/>
      <c r="BI19" s="684"/>
      <c r="BJ19" s="684"/>
      <c r="BK19" s="684"/>
      <c r="BL19" s="684"/>
      <c r="BM19" s="684"/>
      <c r="BN19" s="685"/>
      <c r="BO19" s="686">
        <v>0.5</v>
      </c>
      <c r="BP19" s="686"/>
      <c r="BQ19" s="686"/>
      <c r="BR19" s="686"/>
      <c r="BS19" s="692" t="s">
        <v>137</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245</v>
      </c>
      <c r="CS19" s="684"/>
      <c r="CT19" s="684"/>
      <c r="CU19" s="684"/>
      <c r="CV19" s="684"/>
      <c r="CW19" s="684"/>
      <c r="CX19" s="684"/>
      <c r="CY19" s="685"/>
      <c r="CZ19" s="686" t="s">
        <v>179</v>
      </c>
      <c r="DA19" s="686"/>
      <c r="DB19" s="686"/>
      <c r="DC19" s="686"/>
      <c r="DD19" s="692" t="s">
        <v>137</v>
      </c>
      <c r="DE19" s="684"/>
      <c r="DF19" s="684"/>
      <c r="DG19" s="684"/>
      <c r="DH19" s="684"/>
      <c r="DI19" s="684"/>
      <c r="DJ19" s="684"/>
      <c r="DK19" s="684"/>
      <c r="DL19" s="684"/>
      <c r="DM19" s="684"/>
      <c r="DN19" s="684"/>
      <c r="DO19" s="684"/>
      <c r="DP19" s="685"/>
      <c r="DQ19" s="692" t="s">
        <v>245</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221</v>
      </c>
      <c r="S20" s="684"/>
      <c r="T20" s="684"/>
      <c r="U20" s="684"/>
      <c r="V20" s="684"/>
      <c r="W20" s="684"/>
      <c r="X20" s="684"/>
      <c r="Y20" s="685"/>
      <c r="Z20" s="686">
        <v>0</v>
      </c>
      <c r="AA20" s="686"/>
      <c r="AB20" s="686"/>
      <c r="AC20" s="686"/>
      <c r="AD20" s="687">
        <v>221</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6087</v>
      </c>
      <c r="BH20" s="684"/>
      <c r="BI20" s="684"/>
      <c r="BJ20" s="684"/>
      <c r="BK20" s="684"/>
      <c r="BL20" s="684"/>
      <c r="BM20" s="684"/>
      <c r="BN20" s="685"/>
      <c r="BO20" s="686">
        <v>0.5</v>
      </c>
      <c r="BP20" s="686"/>
      <c r="BQ20" s="686"/>
      <c r="BR20" s="686"/>
      <c r="BS20" s="692" t="s">
        <v>137</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6475794</v>
      </c>
      <c r="CS20" s="684"/>
      <c r="CT20" s="684"/>
      <c r="CU20" s="684"/>
      <c r="CV20" s="684"/>
      <c r="CW20" s="684"/>
      <c r="CX20" s="684"/>
      <c r="CY20" s="685"/>
      <c r="CZ20" s="686">
        <v>100</v>
      </c>
      <c r="DA20" s="686"/>
      <c r="DB20" s="686"/>
      <c r="DC20" s="686"/>
      <c r="DD20" s="692">
        <v>1350109</v>
      </c>
      <c r="DE20" s="684"/>
      <c r="DF20" s="684"/>
      <c r="DG20" s="684"/>
      <c r="DH20" s="684"/>
      <c r="DI20" s="684"/>
      <c r="DJ20" s="684"/>
      <c r="DK20" s="684"/>
      <c r="DL20" s="684"/>
      <c r="DM20" s="684"/>
      <c r="DN20" s="684"/>
      <c r="DO20" s="684"/>
      <c r="DP20" s="685"/>
      <c r="DQ20" s="692">
        <v>3577382</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6825</v>
      </c>
      <c r="S21" s="684"/>
      <c r="T21" s="684"/>
      <c r="U21" s="684"/>
      <c r="V21" s="684"/>
      <c r="W21" s="684"/>
      <c r="X21" s="684"/>
      <c r="Y21" s="685"/>
      <c r="Z21" s="686">
        <v>0.1</v>
      </c>
      <c r="AA21" s="686"/>
      <c r="AB21" s="686"/>
      <c r="AC21" s="686"/>
      <c r="AD21" s="687">
        <v>6825</v>
      </c>
      <c r="AE21" s="687"/>
      <c r="AF21" s="687"/>
      <c r="AG21" s="687"/>
      <c r="AH21" s="687"/>
      <c r="AI21" s="687"/>
      <c r="AJ21" s="687"/>
      <c r="AK21" s="687"/>
      <c r="AL21" s="688">
        <v>0.2</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6087</v>
      </c>
      <c r="BH21" s="684"/>
      <c r="BI21" s="684"/>
      <c r="BJ21" s="684"/>
      <c r="BK21" s="684"/>
      <c r="BL21" s="684"/>
      <c r="BM21" s="684"/>
      <c r="BN21" s="685"/>
      <c r="BO21" s="686">
        <v>0.5</v>
      </c>
      <c r="BP21" s="686"/>
      <c r="BQ21" s="686"/>
      <c r="BR21" s="686"/>
      <c r="BS21" s="692" t="s">
        <v>179</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1866602</v>
      </c>
      <c r="S22" s="684"/>
      <c r="T22" s="684"/>
      <c r="U22" s="684"/>
      <c r="V22" s="684"/>
      <c r="W22" s="684"/>
      <c r="X22" s="684"/>
      <c r="Y22" s="685"/>
      <c r="Z22" s="686">
        <v>28.2</v>
      </c>
      <c r="AA22" s="686"/>
      <c r="AB22" s="686"/>
      <c r="AC22" s="686"/>
      <c r="AD22" s="687">
        <v>1705638</v>
      </c>
      <c r="AE22" s="687"/>
      <c r="AF22" s="687"/>
      <c r="AG22" s="687"/>
      <c r="AH22" s="687"/>
      <c r="AI22" s="687"/>
      <c r="AJ22" s="687"/>
      <c r="AK22" s="687"/>
      <c r="AL22" s="688">
        <v>52.3</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179</v>
      </c>
      <c r="BH22" s="684"/>
      <c r="BI22" s="684"/>
      <c r="BJ22" s="684"/>
      <c r="BK22" s="684"/>
      <c r="BL22" s="684"/>
      <c r="BM22" s="684"/>
      <c r="BN22" s="685"/>
      <c r="BO22" s="686" t="s">
        <v>179</v>
      </c>
      <c r="BP22" s="686"/>
      <c r="BQ22" s="686"/>
      <c r="BR22" s="686"/>
      <c r="BS22" s="692" t="s">
        <v>179</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1705638</v>
      </c>
      <c r="S23" s="684"/>
      <c r="T23" s="684"/>
      <c r="U23" s="684"/>
      <c r="V23" s="684"/>
      <c r="W23" s="684"/>
      <c r="X23" s="684"/>
      <c r="Y23" s="685"/>
      <c r="Z23" s="686">
        <v>25.8</v>
      </c>
      <c r="AA23" s="686"/>
      <c r="AB23" s="686"/>
      <c r="AC23" s="686"/>
      <c r="AD23" s="687">
        <v>1705638</v>
      </c>
      <c r="AE23" s="687"/>
      <c r="AF23" s="687"/>
      <c r="AG23" s="687"/>
      <c r="AH23" s="687"/>
      <c r="AI23" s="687"/>
      <c r="AJ23" s="687"/>
      <c r="AK23" s="687"/>
      <c r="AL23" s="688">
        <v>52.3</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245</v>
      </c>
      <c r="BH23" s="684"/>
      <c r="BI23" s="684"/>
      <c r="BJ23" s="684"/>
      <c r="BK23" s="684"/>
      <c r="BL23" s="684"/>
      <c r="BM23" s="684"/>
      <c r="BN23" s="685"/>
      <c r="BO23" s="686" t="s">
        <v>235</v>
      </c>
      <c r="BP23" s="686"/>
      <c r="BQ23" s="686"/>
      <c r="BR23" s="686"/>
      <c r="BS23" s="692" t="s">
        <v>179</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6" t="s">
        <v>290</v>
      </c>
      <c r="DM23" s="717"/>
      <c r="DN23" s="717"/>
      <c r="DO23" s="717"/>
      <c r="DP23" s="717"/>
      <c r="DQ23" s="717"/>
      <c r="DR23" s="717"/>
      <c r="DS23" s="717"/>
      <c r="DT23" s="717"/>
      <c r="DU23" s="717"/>
      <c r="DV23" s="718"/>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160964</v>
      </c>
      <c r="S24" s="684"/>
      <c r="T24" s="684"/>
      <c r="U24" s="684"/>
      <c r="V24" s="684"/>
      <c r="W24" s="684"/>
      <c r="X24" s="684"/>
      <c r="Y24" s="685"/>
      <c r="Z24" s="686">
        <v>2.4</v>
      </c>
      <c r="AA24" s="686"/>
      <c r="AB24" s="686"/>
      <c r="AC24" s="686"/>
      <c r="AD24" s="687" t="s">
        <v>137</v>
      </c>
      <c r="AE24" s="687"/>
      <c r="AF24" s="687"/>
      <c r="AG24" s="687"/>
      <c r="AH24" s="687"/>
      <c r="AI24" s="687"/>
      <c r="AJ24" s="687"/>
      <c r="AK24" s="687"/>
      <c r="AL24" s="688" t="s">
        <v>179</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179</v>
      </c>
      <c r="BH24" s="684"/>
      <c r="BI24" s="684"/>
      <c r="BJ24" s="684"/>
      <c r="BK24" s="684"/>
      <c r="BL24" s="684"/>
      <c r="BM24" s="684"/>
      <c r="BN24" s="685"/>
      <c r="BO24" s="686" t="s">
        <v>137</v>
      </c>
      <c r="BP24" s="686"/>
      <c r="BQ24" s="686"/>
      <c r="BR24" s="686"/>
      <c r="BS24" s="692" t="s">
        <v>179</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2510046</v>
      </c>
      <c r="CS24" s="673"/>
      <c r="CT24" s="673"/>
      <c r="CU24" s="673"/>
      <c r="CV24" s="673"/>
      <c r="CW24" s="673"/>
      <c r="CX24" s="673"/>
      <c r="CY24" s="674"/>
      <c r="CZ24" s="677">
        <v>38.799999999999997</v>
      </c>
      <c r="DA24" s="678"/>
      <c r="DB24" s="678"/>
      <c r="DC24" s="697"/>
      <c r="DD24" s="719">
        <v>1715577</v>
      </c>
      <c r="DE24" s="673"/>
      <c r="DF24" s="673"/>
      <c r="DG24" s="673"/>
      <c r="DH24" s="673"/>
      <c r="DI24" s="673"/>
      <c r="DJ24" s="673"/>
      <c r="DK24" s="674"/>
      <c r="DL24" s="719">
        <v>1707929</v>
      </c>
      <c r="DM24" s="673"/>
      <c r="DN24" s="673"/>
      <c r="DO24" s="673"/>
      <c r="DP24" s="673"/>
      <c r="DQ24" s="673"/>
      <c r="DR24" s="673"/>
      <c r="DS24" s="673"/>
      <c r="DT24" s="673"/>
      <c r="DU24" s="673"/>
      <c r="DV24" s="674"/>
      <c r="DW24" s="677">
        <v>50.4</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179</v>
      </c>
      <c r="S25" s="684"/>
      <c r="T25" s="684"/>
      <c r="U25" s="684"/>
      <c r="V25" s="684"/>
      <c r="W25" s="684"/>
      <c r="X25" s="684"/>
      <c r="Y25" s="685"/>
      <c r="Z25" s="686" t="s">
        <v>179</v>
      </c>
      <c r="AA25" s="686"/>
      <c r="AB25" s="686"/>
      <c r="AC25" s="686"/>
      <c r="AD25" s="687" t="s">
        <v>179</v>
      </c>
      <c r="AE25" s="687"/>
      <c r="AF25" s="687"/>
      <c r="AG25" s="687"/>
      <c r="AH25" s="687"/>
      <c r="AI25" s="687"/>
      <c r="AJ25" s="687"/>
      <c r="AK25" s="687"/>
      <c r="AL25" s="688" t="s">
        <v>179</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179</v>
      </c>
      <c r="BH25" s="684"/>
      <c r="BI25" s="684"/>
      <c r="BJ25" s="684"/>
      <c r="BK25" s="684"/>
      <c r="BL25" s="684"/>
      <c r="BM25" s="684"/>
      <c r="BN25" s="685"/>
      <c r="BO25" s="686" t="s">
        <v>179</v>
      </c>
      <c r="BP25" s="686"/>
      <c r="BQ25" s="686"/>
      <c r="BR25" s="686"/>
      <c r="BS25" s="692" t="s">
        <v>179</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843079</v>
      </c>
      <c r="CS25" s="708"/>
      <c r="CT25" s="708"/>
      <c r="CU25" s="708"/>
      <c r="CV25" s="708"/>
      <c r="CW25" s="708"/>
      <c r="CX25" s="708"/>
      <c r="CY25" s="709"/>
      <c r="CZ25" s="688">
        <v>13</v>
      </c>
      <c r="DA25" s="720"/>
      <c r="DB25" s="720"/>
      <c r="DC25" s="722"/>
      <c r="DD25" s="692">
        <v>790083</v>
      </c>
      <c r="DE25" s="708"/>
      <c r="DF25" s="708"/>
      <c r="DG25" s="708"/>
      <c r="DH25" s="708"/>
      <c r="DI25" s="708"/>
      <c r="DJ25" s="708"/>
      <c r="DK25" s="709"/>
      <c r="DL25" s="692">
        <v>783169</v>
      </c>
      <c r="DM25" s="708"/>
      <c r="DN25" s="708"/>
      <c r="DO25" s="708"/>
      <c r="DP25" s="708"/>
      <c r="DQ25" s="708"/>
      <c r="DR25" s="708"/>
      <c r="DS25" s="708"/>
      <c r="DT25" s="708"/>
      <c r="DU25" s="708"/>
      <c r="DV25" s="709"/>
      <c r="DW25" s="688">
        <v>23.1</v>
      </c>
      <c r="DX25" s="720"/>
      <c r="DY25" s="720"/>
      <c r="DZ25" s="720"/>
      <c r="EA25" s="720"/>
      <c r="EB25" s="720"/>
      <c r="EC25" s="721"/>
    </row>
    <row r="26" spans="2:133" ht="11.25" customHeight="1" x14ac:dyDescent="0.15">
      <c r="B26" s="680" t="s">
        <v>298</v>
      </c>
      <c r="C26" s="681"/>
      <c r="D26" s="681"/>
      <c r="E26" s="681"/>
      <c r="F26" s="681"/>
      <c r="G26" s="681"/>
      <c r="H26" s="681"/>
      <c r="I26" s="681"/>
      <c r="J26" s="681"/>
      <c r="K26" s="681"/>
      <c r="L26" s="681"/>
      <c r="M26" s="681"/>
      <c r="N26" s="681"/>
      <c r="O26" s="681"/>
      <c r="P26" s="681"/>
      <c r="Q26" s="682"/>
      <c r="R26" s="683">
        <v>3415141</v>
      </c>
      <c r="S26" s="684"/>
      <c r="T26" s="684"/>
      <c r="U26" s="684"/>
      <c r="V26" s="684"/>
      <c r="W26" s="684"/>
      <c r="X26" s="684"/>
      <c r="Y26" s="685"/>
      <c r="Z26" s="686">
        <v>51.6</v>
      </c>
      <c r="AA26" s="686"/>
      <c r="AB26" s="686"/>
      <c r="AC26" s="686"/>
      <c r="AD26" s="687">
        <v>3254177</v>
      </c>
      <c r="AE26" s="687"/>
      <c r="AF26" s="687"/>
      <c r="AG26" s="687"/>
      <c r="AH26" s="687"/>
      <c r="AI26" s="687"/>
      <c r="AJ26" s="687"/>
      <c r="AK26" s="687"/>
      <c r="AL26" s="688">
        <v>99.8</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245</v>
      </c>
      <c r="BH26" s="684"/>
      <c r="BI26" s="684"/>
      <c r="BJ26" s="684"/>
      <c r="BK26" s="684"/>
      <c r="BL26" s="684"/>
      <c r="BM26" s="684"/>
      <c r="BN26" s="685"/>
      <c r="BO26" s="686" t="s">
        <v>179</v>
      </c>
      <c r="BP26" s="686"/>
      <c r="BQ26" s="686"/>
      <c r="BR26" s="686"/>
      <c r="BS26" s="692" t="s">
        <v>245</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489624</v>
      </c>
      <c r="CS26" s="684"/>
      <c r="CT26" s="684"/>
      <c r="CU26" s="684"/>
      <c r="CV26" s="684"/>
      <c r="CW26" s="684"/>
      <c r="CX26" s="684"/>
      <c r="CY26" s="685"/>
      <c r="CZ26" s="688">
        <v>7.6</v>
      </c>
      <c r="DA26" s="720"/>
      <c r="DB26" s="720"/>
      <c r="DC26" s="722"/>
      <c r="DD26" s="692">
        <v>459246</v>
      </c>
      <c r="DE26" s="684"/>
      <c r="DF26" s="684"/>
      <c r="DG26" s="684"/>
      <c r="DH26" s="684"/>
      <c r="DI26" s="684"/>
      <c r="DJ26" s="684"/>
      <c r="DK26" s="685"/>
      <c r="DL26" s="692" t="s">
        <v>179</v>
      </c>
      <c r="DM26" s="684"/>
      <c r="DN26" s="684"/>
      <c r="DO26" s="684"/>
      <c r="DP26" s="684"/>
      <c r="DQ26" s="684"/>
      <c r="DR26" s="684"/>
      <c r="DS26" s="684"/>
      <c r="DT26" s="684"/>
      <c r="DU26" s="684"/>
      <c r="DV26" s="685"/>
      <c r="DW26" s="688" t="s">
        <v>179</v>
      </c>
      <c r="DX26" s="720"/>
      <c r="DY26" s="720"/>
      <c r="DZ26" s="720"/>
      <c r="EA26" s="720"/>
      <c r="EB26" s="720"/>
      <c r="EC26" s="721"/>
    </row>
    <row r="27" spans="2:133" ht="11.25" customHeight="1" x14ac:dyDescent="0.15">
      <c r="B27" s="680" t="s">
        <v>301</v>
      </c>
      <c r="C27" s="681"/>
      <c r="D27" s="681"/>
      <c r="E27" s="681"/>
      <c r="F27" s="681"/>
      <c r="G27" s="681"/>
      <c r="H27" s="681"/>
      <c r="I27" s="681"/>
      <c r="J27" s="681"/>
      <c r="K27" s="681"/>
      <c r="L27" s="681"/>
      <c r="M27" s="681"/>
      <c r="N27" s="681"/>
      <c r="O27" s="681"/>
      <c r="P27" s="681"/>
      <c r="Q27" s="682"/>
      <c r="R27" s="683">
        <v>1270</v>
      </c>
      <c r="S27" s="684"/>
      <c r="T27" s="684"/>
      <c r="U27" s="684"/>
      <c r="V27" s="684"/>
      <c r="W27" s="684"/>
      <c r="X27" s="684"/>
      <c r="Y27" s="685"/>
      <c r="Z27" s="686">
        <v>0</v>
      </c>
      <c r="AA27" s="686"/>
      <c r="AB27" s="686"/>
      <c r="AC27" s="686"/>
      <c r="AD27" s="687">
        <v>1270</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1280818</v>
      </c>
      <c r="BH27" s="684"/>
      <c r="BI27" s="684"/>
      <c r="BJ27" s="684"/>
      <c r="BK27" s="684"/>
      <c r="BL27" s="684"/>
      <c r="BM27" s="684"/>
      <c r="BN27" s="685"/>
      <c r="BO27" s="686">
        <v>100</v>
      </c>
      <c r="BP27" s="686"/>
      <c r="BQ27" s="686"/>
      <c r="BR27" s="686"/>
      <c r="BS27" s="692" t="s">
        <v>179</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973158</v>
      </c>
      <c r="CS27" s="708"/>
      <c r="CT27" s="708"/>
      <c r="CU27" s="708"/>
      <c r="CV27" s="708"/>
      <c r="CW27" s="708"/>
      <c r="CX27" s="708"/>
      <c r="CY27" s="709"/>
      <c r="CZ27" s="688">
        <v>15</v>
      </c>
      <c r="DA27" s="720"/>
      <c r="DB27" s="720"/>
      <c r="DC27" s="722"/>
      <c r="DD27" s="692">
        <v>277643</v>
      </c>
      <c r="DE27" s="708"/>
      <c r="DF27" s="708"/>
      <c r="DG27" s="708"/>
      <c r="DH27" s="708"/>
      <c r="DI27" s="708"/>
      <c r="DJ27" s="708"/>
      <c r="DK27" s="709"/>
      <c r="DL27" s="692">
        <v>276909</v>
      </c>
      <c r="DM27" s="708"/>
      <c r="DN27" s="708"/>
      <c r="DO27" s="708"/>
      <c r="DP27" s="708"/>
      <c r="DQ27" s="708"/>
      <c r="DR27" s="708"/>
      <c r="DS27" s="708"/>
      <c r="DT27" s="708"/>
      <c r="DU27" s="708"/>
      <c r="DV27" s="709"/>
      <c r="DW27" s="688">
        <v>8.1999999999999993</v>
      </c>
      <c r="DX27" s="720"/>
      <c r="DY27" s="720"/>
      <c r="DZ27" s="720"/>
      <c r="EA27" s="720"/>
      <c r="EB27" s="720"/>
      <c r="EC27" s="721"/>
    </row>
    <row r="28" spans="2:133" ht="11.25" customHeight="1" x14ac:dyDescent="0.15">
      <c r="B28" s="680" t="s">
        <v>304</v>
      </c>
      <c r="C28" s="681"/>
      <c r="D28" s="681"/>
      <c r="E28" s="681"/>
      <c r="F28" s="681"/>
      <c r="G28" s="681"/>
      <c r="H28" s="681"/>
      <c r="I28" s="681"/>
      <c r="J28" s="681"/>
      <c r="K28" s="681"/>
      <c r="L28" s="681"/>
      <c r="M28" s="681"/>
      <c r="N28" s="681"/>
      <c r="O28" s="681"/>
      <c r="P28" s="681"/>
      <c r="Q28" s="682"/>
      <c r="R28" s="683">
        <v>52478</v>
      </c>
      <c r="S28" s="684"/>
      <c r="T28" s="684"/>
      <c r="U28" s="684"/>
      <c r="V28" s="684"/>
      <c r="W28" s="684"/>
      <c r="X28" s="684"/>
      <c r="Y28" s="685"/>
      <c r="Z28" s="686">
        <v>0.8</v>
      </c>
      <c r="AA28" s="686"/>
      <c r="AB28" s="686"/>
      <c r="AC28" s="686"/>
      <c r="AD28" s="687" t="s">
        <v>179</v>
      </c>
      <c r="AE28" s="687"/>
      <c r="AF28" s="687"/>
      <c r="AG28" s="687"/>
      <c r="AH28" s="687"/>
      <c r="AI28" s="687"/>
      <c r="AJ28" s="687"/>
      <c r="AK28" s="687"/>
      <c r="AL28" s="688" t="s">
        <v>179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693809</v>
      </c>
      <c r="CS28" s="684"/>
      <c r="CT28" s="684"/>
      <c r="CU28" s="684"/>
      <c r="CV28" s="684"/>
      <c r="CW28" s="684"/>
      <c r="CX28" s="684"/>
      <c r="CY28" s="685"/>
      <c r="CZ28" s="688">
        <v>10.7</v>
      </c>
      <c r="DA28" s="720"/>
      <c r="DB28" s="720"/>
      <c r="DC28" s="722"/>
      <c r="DD28" s="692">
        <v>647851</v>
      </c>
      <c r="DE28" s="684"/>
      <c r="DF28" s="684"/>
      <c r="DG28" s="684"/>
      <c r="DH28" s="684"/>
      <c r="DI28" s="684"/>
      <c r="DJ28" s="684"/>
      <c r="DK28" s="685"/>
      <c r="DL28" s="692">
        <v>647851</v>
      </c>
      <c r="DM28" s="684"/>
      <c r="DN28" s="684"/>
      <c r="DO28" s="684"/>
      <c r="DP28" s="684"/>
      <c r="DQ28" s="684"/>
      <c r="DR28" s="684"/>
      <c r="DS28" s="684"/>
      <c r="DT28" s="684"/>
      <c r="DU28" s="684"/>
      <c r="DV28" s="685"/>
      <c r="DW28" s="688">
        <v>19.100000000000001</v>
      </c>
      <c r="DX28" s="720"/>
      <c r="DY28" s="720"/>
      <c r="DZ28" s="720"/>
      <c r="EA28" s="720"/>
      <c r="EB28" s="720"/>
      <c r="EC28" s="721"/>
    </row>
    <row r="29" spans="2:133" ht="11.25" customHeight="1" x14ac:dyDescent="0.15">
      <c r="B29" s="680" t="s">
        <v>306</v>
      </c>
      <c r="C29" s="681"/>
      <c r="D29" s="681"/>
      <c r="E29" s="681"/>
      <c r="F29" s="681"/>
      <c r="G29" s="681"/>
      <c r="H29" s="681"/>
      <c r="I29" s="681"/>
      <c r="J29" s="681"/>
      <c r="K29" s="681"/>
      <c r="L29" s="681"/>
      <c r="M29" s="681"/>
      <c r="N29" s="681"/>
      <c r="O29" s="681"/>
      <c r="P29" s="681"/>
      <c r="Q29" s="682"/>
      <c r="R29" s="683">
        <v>94930</v>
      </c>
      <c r="S29" s="684"/>
      <c r="T29" s="684"/>
      <c r="U29" s="684"/>
      <c r="V29" s="684"/>
      <c r="W29" s="684"/>
      <c r="X29" s="684"/>
      <c r="Y29" s="685"/>
      <c r="Z29" s="686">
        <v>1.4</v>
      </c>
      <c r="AA29" s="686"/>
      <c r="AB29" s="686"/>
      <c r="AC29" s="686"/>
      <c r="AD29" s="687">
        <v>3935</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70</v>
      </c>
      <c r="CG29" s="699"/>
      <c r="CH29" s="699"/>
      <c r="CI29" s="699"/>
      <c r="CJ29" s="699"/>
      <c r="CK29" s="699"/>
      <c r="CL29" s="699"/>
      <c r="CM29" s="699"/>
      <c r="CN29" s="699"/>
      <c r="CO29" s="699"/>
      <c r="CP29" s="699"/>
      <c r="CQ29" s="700"/>
      <c r="CR29" s="683">
        <v>693645</v>
      </c>
      <c r="CS29" s="708"/>
      <c r="CT29" s="708"/>
      <c r="CU29" s="708"/>
      <c r="CV29" s="708"/>
      <c r="CW29" s="708"/>
      <c r="CX29" s="708"/>
      <c r="CY29" s="709"/>
      <c r="CZ29" s="688">
        <v>10.7</v>
      </c>
      <c r="DA29" s="720"/>
      <c r="DB29" s="720"/>
      <c r="DC29" s="722"/>
      <c r="DD29" s="692">
        <v>647687</v>
      </c>
      <c r="DE29" s="708"/>
      <c r="DF29" s="708"/>
      <c r="DG29" s="708"/>
      <c r="DH29" s="708"/>
      <c r="DI29" s="708"/>
      <c r="DJ29" s="708"/>
      <c r="DK29" s="709"/>
      <c r="DL29" s="692">
        <v>647687</v>
      </c>
      <c r="DM29" s="708"/>
      <c r="DN29" s="708"/>
      <c r="DO29" s="708"/>
      <c r="DP29" s="708"/>
      <c r="DQ29" s="708"/>
      <c r="DR29" s="708"/>
      <c r="DS29" s="708"/>
      <c r="DT29" s="708"/>
      <c r="DU29" s="708"/>
      <c r="DV29" s="709"/>
      <c r="DW29" s="688">
        <v>19.100000000000001</v>
      </c>
      <c r="DX29" s="720"/>
      <c r="DY29" s="720"/>
      <c r="DZ29" s="720"/>
      <c r="EA29" s="720"/>
      <c r="EB29" s="720"/>
      <c r="EC29" s="721"/>
    </row>
    <row r="30" spans="2:133" ht="11.25" customHeight="1" x14ac:dyDescent="0.15">
      <c r="B30" s="680" t="s">
        <v>308</v>
      </c>
      <c r="C30" s="681"/>
      <c r="D30" s="681"/>
      <c r="E30" s="681"/>
      <c r="F30" s="681"/>
      <c r="G30" s="681"/>
      <c r="H30" s="681"/>
      <c r="I30" s="681"/>
      <c r="J30" s="681"/>
      <c r="K30" s="681"/>
      <c r="L30" s="681"/>
      <c r="M30" s="681"/>
      <c r="N30" s="681"/>
      <c r="O30" s="681"/>
      <c r="P30" s="681"/>
      <c r="Q30" s="682"/>
      <c r="R30" s="683">
        <v>16052</v>
      </c>
      <c r="S30" s="684"/>
      <c r="T30" s="684"/>
      <c r="U30" s="684"/>
      <c r="V30" s="684"/>
      <c r="W30" s="684"/>
      <c r="X30" s="684"/>
      <c r="Y30" s="685"/>
      <c r="Z30" s="686">
        <v>0.2</v>
      </c>
      <c r="AA30" s="686"/>
      <c r="AB30" s="686"/>
      <c r="AC30" s="686"/>
      <c r="AD30" s="687" t="s">
        <v>179</v>
      </c>
      <c r="AE30" s="687"/>
      <c r="AF30" s="687"/>
      <c r="AG30" s="687"/>
      <c r="AH30" s="687"/>
      <c r="AI30" s="687"/>
      <c r="AJ30" s="687"/>
      <c r="AK30" s="687"/>
      <c r="AL30" s="688" t="s">
        <v>179</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27"/>
      <c r="BI30" s="727"/>
      <c r="BJ30" s="727"/>
      <c r="BK30" s="727"/>
      <c r="BL30" s="727"/>
      <c r="BM30" s="727"/>
      <c r="BN30" s="727"/>
      <c r="BO30" s="727"/>
      <c r="BP30" s="727"/>
      <c r="BQ30" s="728"/>
      <c r="BR30" s="662" t="s">
        <v>310</v>
      </c>
      <c r="BS30" s="727"/>
      <c r="BT30" s="727"/>
      <c r="BU30" s="727"/>
      <c r="BV30" s="727"/>
      <c r="BW30" s="727"/>
      <c r="BX30" s="727"/>
      <c r="BY30" s="727"/>
      <c r="BZ30" s="727"/>
      <c r="CA30" s="727"/>
      <c r="CB30" s="728"/>
      <c r="CD30" s="731"/>
      <c r="CE30" s="732"/>
      <c r="CF30" s="698" t="s">
        <v>311</v>
      </c>
      <c r="CG30" s="699"/>
      <c r="CH30" s="699"/>
      <c r="CI30" s="699"/>
      <c r="CJ30" s="699"/>
      <c r="CK30" s="699"/>
      <c r="CL30" s="699"/>
      <c r="CM30" s="699"/>
      <c r="CN30" s="699"/>
      <c r="CO30" s="699"/>
      <c r="CP30" s="699"/>
      <c r="CQ30" s="700"/>
      <c r="CR30" s="683">
        <v>662786</v>
      </c>
      <c r="CS30" s="684"/>
      <c r="CT30" s="684"/>
      <c r="CU30" s="684"/>
      <c r="CV30" s="684"/>
      <c r="CW30" s="684"/>
      <c r="CX30" s="684"/>
      <c r="CY30" s="685"/>
      <c r="CZ30" s="688">
        <v>10.199999999999999</v>
      </c>
      <c r="DA30" s="720"/>
      <c r="DB30" s="720"/>
      <c r="DC30" s="722"/>
      <c r="DD30" s="692">
        <v>616930</v>
      </c>
      <c r="DE30" s="684"/>
      <c r="DF30" s="684"/>
      <c r="DG30" s="684"/>
      <c r="DH30" s="684"/>
      <c r="DI30" s="684"/>
      <c r="DJ30" s="684"/>
      <c r="DK30" s="685"/>
      <c r="DL30" s="692">
        <v>616930</v>
      </c>
      <c r="DM30" s="684"/>
      <c r="DN30" s="684"/>
      <c r="DO30" s="684"/>
      <c r="DP30" s="684"/>
      <c r="DQ30" s="684"/>
      <c r="DR30" s="684"/>
      <c r="DS30" s="684"/>
      <c r="DT30" s="684"/>
      <c r="DU30" s="684"/>
      <c r="DV30" s="685"/>
      <c r="DW30" s="688">
        <v>18.2</v>
      </c>
      <c r="DX30" s="720"/>
      <c r="DY30" s="720"/>
      <c r="DZ30" s="720"/>
      <c r="EA30" s="720"/>
      <c r="EB30" s="720"/>
      <c r="EC30" s="721"/>
    </row>
    <row r="31" spans="2:133" ht="11.25" customHeight="1" x14ac:dyDescent="0.15">
      <c r="B31" s="680" t="s">
        <v>312</v>
      </c>
      <c r="C31" s="681"/>
      <c r="D31" s="681"/>
      <c r="E31" s="681"/>
      <c r="F31" s="681"/>
      <c r="G31" s="681"/>
      <c r="H31" s="681"/>
      <c r="I31" s="681"/>
      <c r="J31" s="681"/>
      <c r="K31" s="681"/>
      <c r="L31" s="681"/>
      <c r="M31" s="681"/>
      <c r="N31" s="681"/>
      <c r="O31" s="681"/>
      <c r="P31" s="681"/>
      <c r="Q31" s="682"/>
      <c r="R31" s="683">
        <v>1002828</v>
      </c>
      <c r="S31" s="684"/>
      <c r="T31" s="684"/>
      <c r="U31" s="684"/>
      <c r="V31" s="684"/>
      <c r="W31" s="684"/>
      <c r="X31" s="684"/>
      <c r="Y31" s="685"/>
      <c r="Z31" s="686">
        <v>15.2</v>
      </c>
      <c r="AA31" s="686"/>
      <c r="AB31" s="686"/>
      <c r="AC31" s="686"/>
      <c r="AD31" s="687" t="s">
        <v>179</v>
      </c>
      <c r="AE31" s="687"/>
      <c r="AF31" s="687"/>
      <c r="AG31" s="687"/>
      <c r="AH31" s="687"/>
      <c r="AI31" s="687"/>
      <c r="AJ31" s="687"/>
      <c r="AK31" s="687"/>
      <c r="AL31" s="688" t="s">
        <v>245</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39">
        <v>99.6</v>
      </c>
      <c r="BH31" s="735"/>
      <c r="BI31" s="735"/>
      <c r="BJ31" s="735"/>
      <c r="BK31" s="735"/>
      <c r="BL31" s="735"/>
      <c r="BM31" s="678">
        <v>99</v>
      </c>
      <c r="BN31" s="735"/>
      <c r="BO31" s="735"/>
      <c r="BP31" s="735"/>
      <c r="BQ31" s="736"/>
      <c r="BR31" s="739">
        <v>99.7</v>
      </c>
      <c r="BS31" s="735"/>
      <c r="BT31" s="735"/>
      <c r="BU31" s="735"/>
      <c r="BV31" s="735"/>
      <c r="BW31" s="735"/>
      <c r="BX31" s="678">
        <v>98.7</v>
      </c>
      <c r="BY31" s="735"/>
      <c r="BZ31" s="735"/>
      <c r="CA31" s="735"/>
      <c r="CB31" s="736"/>
      <c r="CD31" s="731"/>
      <c r="CE31" s="732"/>
      <c r="CF31" s="698" t="s">
        <v>315</v>
      </c>
      <c r="CG31" s="699"/>
      <c r="CH31" s="699"/>
      <c r="CI31" s="699"/>
      <c r="CJ31" s="699"/>
      <c r="CK31" s="699"/>
      <c r="CL31" s="699"/>
      <c r="CM31" s="699"/>
      <c r="CN31" s="699"/>
      <c r="CO31" s="699"/>
      <c r="CP31" s="699"/>
      <c r="CQ31" s="700"/>
      <c r="CR31" s="683">
        <v>30859</v>
      </c>
      <c r="CS31" s="708"/>
      <c r="CT31" s="708"/>
      <c r="CU31" s="708"/>
      <c r="CV31" s="708"/>
      <c r="CW31" s="708"/>
      <c r="CX31" s="708"/>
      <c r="CY31" s="709"/>
      <c r="CZ31" s="688">
        <v>0.5</v>
      </c>
      <c r="DA31" s="720"/>
      <c r="DB31" s="720"/>
      <c r="DC31" s="722"/>
      <c r="DD31" s="692">
        <v>30757</v>
      </c>
      <c r="DE31" s="708"/>
      <c r="DF31" s="708"/>
      <c r="DG31" s="708"/>
      <c r="DH31" s="708"/>
      <c r="DI31" s="708"/>
      <c r="DJ31" s="708"/>
      <c r="DK31" s="709"/>
      <c r="DL31" s="692">
        <v>30757</v>
      </c>
      <c r="DM31" s="708"/>
      <c r="DN31" s="708"/>
      <c r="DO31" s="708"/>
      <c r="DP31" s="708"/>
      <c r="DQ31" s="708"/>
      <c r="DR31" s="708"/>
      <c r="DS31" s="708"/>
      <c r="DT31" s="708"/>
      <c r="DU31" s="708"/>
      <c r="DV31" s="709"/>
      <c r="DW31" s="688">
        <v>0.9</v>
      </c>
      <c r="DX31" s="720"/>
      <c r="DY31" s="720"/>
      <c r="DZ31" s="720"/>
      <c r="EA31" s="720"/>
      <c r="EB31" s="720"/>
      <c r="EC31" s="721"/>
    </row>
    <row r="32" spans="2:133" ht="11.25" customHeight="1" x14ac:dyDescent="0.15">
      <c r="B32" s="750" t="s">
        <v>316</v>
      </c>
      <c r="C32" s="751"/>
      <c r="D32" s="751"/>
      <c r="E32" s="751"/>
      <c r="F32" s="751"/>
      <c r="G32" s="751"/>
      <c r="H32" s="751"/>
      <c r="I32" s="751"/>
      <c r="J32" s="751"/>
      <c r="K32" s="751"/>
      <c r="L32" s="751"/>
      <c r="M32" s="751"/>
      <c r="N32" s="751"/>
      <c r="O32" s="751"/>
      <c r="P32" s="751"/>
      <c r="Q32" s="752"/>
      <c r="R32" s="683" t="s">
        <v>235</v>
      </c>
      <c r="S32" s="684"/>
      <c r="T32" s="684"/>
      <c r="U32" s="684"/>
      <c r="V32" s="684"/>
      <c r="W32" s="684"/>
      <c r="X32" s="684"/>
      <c r="Y32" s="685"/>
      <c r="Z32" s="686" t="s">
        <v>235</v>
      </c>
      <c r="AA32" s="686"/>
      <c r="AB32" s="686"/>
      <c r="AC32" s="686"/>
      <c r="AD32" s="687" t="s">
        <v>179</v>
      </c>
      <c r="AE32" s="687"/>
      <c r="AF32" s="687"/>
      <c r="AG32" s="687"/>
      <c r="AH32" s="687"/>
      <c r="AI32" s="687"/>
      <c r="AJ32" s="687"/>
      <c r="AK32" s="687"/>
      <c r="AL32" s="688" t="s">
        <v>245</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49">
        <v>99.4</v>
      </c>
      <c r="BH32" s="708"/>
      <c r="BI32" s="708"/>
      <c r="BJ32" s="708"/>
      <c r="BK32" s="708"/>
      <c r="BL32" s="708"/>
      <c r="BM32" s="689">
        <v>98.7</v>
      </c>
      <c r="BN32" s="737"/>
      <c r="BO32" s="737"/>
      <c r="BP32" s="737"/>
      <c r="BQ32" s="738"/>
      <c r="BR32" s="749">
        <v>99.6</v>
      </c>
      <c r="BS32" s="708"/>
      <c r="BT32" s="708"/>
      <c r="BU32" s="708"/>
      <c r="BV32" s="708"/>
      <c r="BW32" s="708"/>
      <c r="BX32" s="689">
        <v>98.4</v>
      </c>
      <c r="BY32" s="737"/>
      <c r="BZ32" s="737"/>
      <c r="CA32" s="737"/>
      <c r="CB32" s="738"/>
      <c r="CD32" s="733"/>
      <c r="CE32" s="734"/>
      <c r="CF32" s="698" t="s">
        <v>319</v>
      </c>
      <c r="CG32" s="699"/>
      <c r="CH32" s="699"/>
      <c r="CI32" s="699"/>
      <c r="CJ32" s="699"/>
      <c r="CK32" s="699"/>
      <c r="CL32" s="699"/>
      <c r="CM32" s="699"/>
      <c r="CN32" s="699"/>
      <c r="CO32" s="699"/>
      <c r="CP32" s="699"/>
      <c r="CQ32" s="700"/>
      <c r="CR32" s="683">
        <v>164</v>
      </c>
      <c r="CS32" s="684"/>
      <c r="CT32" s="684"/>
      <c r="CU32" s="684"/>
      <c r="CV32" s="684"/>
      <c r="CW32" s="684"/>
      <c r="CX32" s="684"/>
      <c r="CY32" s="685"/>
      <c r="CZ32" s="688">
        <v>0</v>
      </c>
      <c r="DA32" s="720"/>
      <c r="DB32" s="720"/>
      <c r="DC32" s="722"/>
      <c r="DD32" s="692">
        <v>164</v>
      </c>
      <c r="DE32" s="684"/>
      <c r="DF32" s="684"/>
      <c r="DG32" s="684"/>
      <c r="DH32" s="684"/>
      <c r="DI32" s="684"/>
      <c r="DJ32" s="684"/>
      <c r="DK32" s="685"/>
      <c r="DL32" s="692">
        <v>164</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320</v>
      </c>
      <c r="C33" s="681"/>
      <c r="D33" s="681"/>
      <c r="E33" s="681"/>
      <c r="F33" s="681"/>
      <c r="G33" s="681"/>
      <c r="H33" s="681"/>
      <c r="I33" s="681"/>
      <c r="J33" s="681"/>
      <c r="K33" s="681"/>
      <c r="L33" s="681"/>
      <c r="M33" s="681"/>
      <c r="N33" s="681"/>
      <c r="O33" s="681"/>
      <c r="P33" s="681"/>
      <c r="Q33" s="682"/>
      <c r="R33" s="683">
        <v>644803</v>
      </c>
      <c r="S33" s="684"/>
      <c r="T33" s="684"/>
      <c r="U33" s="684"/>
      <c r="V33" s="684"/>
      <c r="W33" s="684"/>
      <c r="X33" s="684"/>
      <c r="Y33" s="685"/>
      <c r="Z33" s="686">
        <v>9.6999999999999993</v>
      </c>
      <c r="AA33" s="686"/>
      <c r="AB33" s="686"/>
      <c r="AC33" s="686"/>
      <c r="AD33" s="687" t="s">
        <v>179</v>
      </c>
      <c r="AE33" s="687"/>
      <c r="AF33" s="687"/>
      <c r="AG33" s="687"/>
      <c r="AH33" s="687"/>
      <c r="AI33" s="687"/>
      <c r="AJ33" s="687"/>
      <c r="AK33" s="687"/>
      <c r="AL33" s="688" t="s">
        <v>245</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99.7</v>
      </c>
      <c r="BH33" s="754"/>
      <c r="BI33" s="754"/>
      <c r="BJ33" s="754"/>
      <c r="BK33" s="754"/>
      <c r="BL33" s="754"/>
      <c r="BM33" s="755">
        <v>99.2</v>
      </c>
      <c r="BN33" s="754"/>
      <c r="BO33" s="754"/>
      <c r="BP33" s="754"/>
      <c r="BQ33" s="756"/>
      <c r="BR33" s="753">
        <v>99.7</v>
      </c>
      <c r="BS33" s="754"/>
      <c r="BT33" s="754"/>
      <c r="BU33" s="754"/>
      <c r="BV33" s="754"/>
      <c r="BW33" s="754"/>
      <c r="BX33" s="755">
        <v>98.8</v>
      </c>
      <c r="BY33" s="754"/>
      <c r="BZ33" s="754"/>
      <c r="CA33" s="754"/>
      <c r="CB33" s="756"/>
      <c r="CD33" s="698" t="s">
        <v>322</v>
      </c>
      <c r="CE33" s="699"/>
      <c r="CF33" s="699"/>
      <c r="CG33" s="699"/>
      <c r="CH33" s="699"/>
      <c r="CI33" s="699"/>
      <c r="CJ33" s="699"/>
      <c r="CK33" s="699"/>
      <c r="CL33" s="699"/>
      <c r="CM33" s="699"/>
      <c r="CN33" s="699"/>
      <c r="CO33" s="699"/>
      <c r="CP33" s="699"/>
      <c r="CQ33" s="700"/>
      <c r="CR33" s="683">
        <v>2335672</v>
      </c>
      <c r="CS33" s="708"/>
      <c r="CT33" s="708"/>
      <c r="CU33" s="708"/>
      <c r="CV33" s="708"/>
      <c r="CW33" s="708"/>
      <c r="CX33" s="708"/>
      <c r="CY33" s="709"/>
      <c r="CZ33" s="688">
        <v>36.1</v>
      </c>
      <c r="DA33" s="720"/>
      <c r="DB33" s="720"/>
      <c r="DC33" s="722"/>
      <c r="DD33" s="692">
        <v>1714199</v>
      </c>
      <c r="DE33" s="708"/>
      <c r="DF33" s="708"/>
      <c r="DG33" s="708"/>
      <c r="DH33" s="708"/>
      <c r="DI33" s="708"/>
      <c r="DJ33" s="708"/>
      <c r="DK33" s="709"/>
      <c r="DL33" s="692">
        <v>1407028</v>
      </c>
      <c r="DM33" s="708"/>
      <c r="DN33" s="708"/>
      <c r="DO33" s="708"/>
      <c r="DP33" s="708"/>
      <c r="DQ33" s="708"/>
      <c r="DR33" s="708"/>
      <c r="DS33" s="708"/>
      <c r="DT33" s="708"/>
      <c r="DU33" s="708"/>
      <c r="DV33" s="709"/>
      <c r="DW33" s="688">
        <v>41.5</v>
      </c>
      <c r="DX33" s="720"/>
      <c r="DY33" s="720"/>
      <c r="DZ33" s="720"/>
      <c r="EA33" s="720"/>
      <c r="EB33" s="720"/>
      <c r="EC33" s="721"/>
    </row>
    <row r="34" spans="2:133" ht="11.25" customHeight="1" x14ac:dyDescent="0.15">
      <c r="B34" s="680" t="s">
        <v>323</v>
      </c>
      <c r="C34" s="681"/>
      <c r="D34" s="681"/>
      <c r="E34" s="681"/>
      <c r="F34" s="681"/>
      <c r="G34" s="681"/>
      <c r="H34" s="681"/>
      <c r="I34" s="681"/>
      <c r="J34" s="681"/>
      <c r="K34" s="681"/>
      <c r="L34" s="681"/>
      <c r="M34" s="681"/>
      <c r="N34" s="681"/>
      <c r="O34" s="681"/>
      <c r="P34" s="681"/>
      <c r="Q34" s="682"/>
      <c r="R34" s="683">
        <v>1645</v>
      </c>
      <c r="S34" s="684"/>
      <c r="T34" s="684"/>
      <c r="U34" s="684"/>
      <c r="V34" s="684"/>
      <c r="W34" s="684"/>
      <c r="X34" s="684"/>
      <c r="Y34" s="685"/>
      <c r="Z34" s="686">
        <v>0</v>
      </c>
      <c r="AA34" s="686"/>
      <c r="AB34" s="686"/>
      <c r="AC34" s="686"/>
      <c r="AD34" s="687">
        <v>1120</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645737</v>
      </c>
      <c r="CS34" s="684"/>
      <c r="CT34" s="684"/>
      <c r="CU34" s="684"/>
      <c r="CV34" s="684"/>
      <c r="CW34" s="684"/>
      <c r="CX34" s="684"/>
      <c r="CY34" s="685"/>
      <c r="CZ34" s="688">
        <v>10</v>
      </c>
      <c r="DA34" s="720"/>
      <c r="DB34" s="720"/>
      <c r="DC34" s="722"/>
      <c r="DD34" s="692">
        <v>511052</v>
      </c>
      <c r="DE34" s="684"/>
      <c r="DF34" s="684"/>
      <c r="DG34" s="684"/>
      <c r="DH34" s="684"/>
      <c r="DI34" s="684"/>
      <c r="DJ34" s="684"/>
      <c r="DK34" s="685"/>
      <c r="DL34" s="692">
        <v>430636</v>
      </c>
      <c r="DM34" s="684"/>
      <c r="DN34" s="684"/>
      <c r="DO34" s="684"/>
      <c r="DP34" s="684"/>
      <c r="DQ34" s="684"/>
      <c r="DR34" s="684"/>
      <c r="DS34" s="684"/>
      <c r="DT34" s="684"/>
      <c r="DU34" s="684"/>
      <c r="DV34" s="685"/>
      <c r="DW34" s="688">
        <v>12.7</v>
      </c>
      <c r="DX34" s="720"/>
      <c r="DY34" s="720"/>
      <c r="DZ34" s="720"/>
      <c r="EA34" s="720"/>
      <c r="EB34" s="720"/>
      <c r="EC34" s="721"/>
    </row>
    <row r="35" spans="2:133" ht="11.25" customHeight="1" x14ac:dyDescent="0.15">
      <c r="B35" s="680" t="s">
        <v>325</v>
      </c>
      <c r="C35" s="681"/>
      <c r="D35" s="681"/>
      <c r="E35" s="681"/>
      <c r="F35" s="681"/>
      <c r="G35" s="681"/>
      <c r="H35" s="681"/>
      <c r="I35" s="681"/>
      <c r="J35" s="681"/>
      <c r="K35" s="681"/>
      <c r="L35" s="681"/>
      <c r="M35" s="681"/>
      <c r="N35" s="681"/>
      <c r="O35" s="681"/>
      <c r="P35" s="681"/>
      <c r="Q35" s="682"/>
      <c r="R35" s="683">
        <v>167923</v>
      </c>
      <c r="S35" s="684"/>
      <c r="T35" s="684"/>
      <c r="U35" s="684"/>
      <c r="V35" s="684"/>
      <c r="W35" s="684"/>
      <c r="X35" s="684"/>
      <c r="Y35" s="685"/>
      <c r="Z35" s="686">
        <v>2.5</v>
      </c>
      <c r="AA35" s="686"/>
      <c r="AB35" s="686"/>
      <c r="AC35" s="686"/>
      <c r="AD35" s="687" t="s">
        <v>245</v>
      </c>
      <c r="AE35" s="687"/>
      <c r="AF35" s="687"/>
      <c r="AG35" s="687"/>
      <c r="AH35" s="687"/>
      <c r="AI35" s="687"/>
      <c r="AJ35" s="687"/>
      <c r="AK35" s="687"/>
      <c r="AL35" s="688" t="s">
        <v>179</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31546</v>
      </c>
      <c r="CS35" s="708"/>
      <c r="CT35" s="708"/>
      <c r="CU35" s="708"/>
      <c r="CV35" s="708"/>
      <c r="CW35" s="708"/>
      <c r="CX35" s="708"/>
      <c r="CY35" s="709"/>
      <c r="CZ35" s="688">
        <v>0.5</v>
      </c>
      <c r="DA35" s="720"/>
      <c r="DB35" s="720"/>
      <c r="DC35" s="722"/>
      <c r="DD35" s="692">
        <v>21935</v>
      </c>
      <c r="DE35" s="708"/>
      <c r="DF35" s="708"/>
      <c r="DG35" s="708"/>
      <c r="DH35" s="708"/>
      <c r="DI35" s="708"/>
      <c r="DJ35" s="708"/>
      <c r="DK35" s="709"/>
      <c r="DL35" s="692">
        <v>14611</v>
      </c>
      <c r="DM35" s="708"/>
      <c r="DN35" s="708"/>
      <c r="DO35" s="708"/>
      <c r="DP35" s="708"/>
      <c r="DQ35" s="708"/>
      <c r="DR35" s="708"/>
      <c r="DS35" s="708"/>
      <c r="DT35" s="708"/>
      <c r="DU35" s="708"/>
      <c r="DV35" s="709"/>
      <c r="DW35" s="688">
        <v>0.4</v>
      </c>
      <c r="DX35" s="720"/>
      <c r="DY35" s="720"/>
      <c r="DZ35" s="720"/>
      <c r="EA35" s="720"/>
      <c r="EB35" s="720"/>
      <c r="EC35" s="721"/>
    </row>
    <row r="36" spans="2:133" ht="11.25" customHeight="1" x14ac:dyDescent="0.15">
      <c r="B36" s="680" t="s">
        <v>329</v>
      </c>
      <c r="C36" s="681"/>
      <c r="D36" s="681"/>
      <c r="E36" s="681"/>
      <c r="F36" s="681"/>
      <c r="G36" s="681"/>
      <c r="H36" s="681"/>
      <c r="I36" s="681"/>
      <c r="J36" s="681"/>
      <c r="K36" s="681"/>
      <c r="L36" s="681"/>
      <c r="M36" s="681"/>
      <c r="N36" s="681"/>
      <c r="O36" s="681"/>
      <c r="P36" s="681"/>
      <c r="Q36" s="682"/>
      <c r="R36" s="683">
        <v>194272</v>
      </c>
      <c r="S36" s="684"/>
      <c r="T36" s="684"/>
      <c r="U36" s="684"/>
      <c r="V36" s="684"/>
      <c r="W36" s="684"/>
      <c r="X36" s="684"/>
      <c r="Y36" s="685"/>
      <c r="Z36" s="686">
        <v>2.9</v>
      </c>
      <c r="AA36" s="686"/>
      <c r="AB36" s="686"/>
      <c r="AC36" s="686"/>
      <c r="AD36" s="687" t="s">
        <v>179</v>
      </c>
      <c r="AE36" s="687"/>
      <c r="AF36" s="687"/>
      <c r="AG36" s="687"/>
      <c r="AH36" s="687"/>
      <c r="AI36" s="687"/>
      <c r="AJ36" s="687"/>
      <c r="AK36" s="687"/>
      <c r="AL36" s="688" t="s">
        <v>179</v>
      </c>
      <c r="AM36" s="689"/>
      <c r="AN36" s="689"/>
      <c r="AO36" s="690"/>
      <c r="AP36" s="235"/>
      <c r="AQ36" s="757" t="s">
        <v>330</v>
      </c>
      <c r="AR36" s="758"/>
      <c r="AS36" s="758"/>
      <c r="AT36" s="758"/>
      <c r="AU36" s="758"/>
      <c r="AV36" s="758"/>
      <c r="AW36" s="758"/>
      <c r="AX36" s="758"/>
      <c r="AY36" s="759"/>
      <c r="AZ36" s="672">
        <v>738076</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53281</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853182</v>
      </c>
      <c r="CS36" s="684"/>
      <c r="CT36" s="684"/>
      <c r="CU36" s="684"/>
      <c r="CV36" s="684"/>
      <c r="CW36" s="684"/>
      <c r="CX36" s="684"/>
      <c r="CY36" s="685"/>
      <c r="CZ36" s="688">
        <v>13.2</v>
      </c>
      <c r="DA36" s="720"/>
      <c r="DB36" s="720"/>
      <c r="DC36" s="722"/>
      <c r="DD36" s="692">
        <v>535002</v>
      </c>
      <c r="DE36" s="684"/>
      <c r="DF36" s="684"/>
      <c r="DG36" s="684"/>
      <c r="DH36" s="684"/>
      <c r="DI36" s="684"/>
      <c r="DJ36" s="684"/>
      <c r="DK36" s="685"/>
      <c r="DL36" s="692">
        <v>476300</v>
      </c>
      <c r="DM36" s="684"/>
      <c r="DN36" s="684"/>
      <c r="DO36" s="684"/>
      <c r="DP36" s="684"/>
      <c r="DQ36" s="684"/>
      <c r="DR36" s="684"/>
      <c r="DS36" s="684"/>
      <c r="DT36" s="684"/>
      <c r="DU36" s="684"/>
      <c r="DV36" s="685"/>
      <c r="DW36" s="688">
        <v>14.1</v>
      </c>
      <c r="DX36" s="720"/>
      <c r="DY36" s="720"/>
      <c r="DZ36" s="720"/>
      <c r="EA36" s="720"/>
      <c r="EB36" s="720"/>
      <c r="EC36" s="721"/>
    </row>
    <row r="37" spans="2:133" ht="11.25" customHeight="1" x14ac:dyDescent="0.15">
      <c r="B37" s="680" t="s">
        <v>333</v>
      </c>
      <c r="C37" s="681"/>
      <c r="D37" s="681"/>
      <c r="E37" s="681"/>
      <c r="F37" s="681"/>
      <c r="G37" s="681"/>
      <c r="H37" s="681"/>
      <c r="I37" s="681"/>
      <c r="J37" s="681"/>
      <c r="K37" s="681"/>
      <c r="L37" s="681"/>
      <c r="M37" s="681"/>
      <c r="N37" s="681"/>
      <c r="O37" s="681"/>
      <c r="P37" s="681"/>
      <c r="Q37" s="682"/>
      <c r="R37" s="683">
        <v>138048</v>
      </c>
      <c r="S37" s="684"/>
      <c r="T37" s="684"/>
      <c r="U37" s="684"/>
      <c r="V37" s="684"/>
      <c r="W37" s="684"/>
      <c r="X37" s="684"/>
      <c r="Y37" s="685"/>
      <c r="Z37" s="686">
        <v>2.1</v>
      </c>
      <c r="AA37" s="686"/>
      <c r="AB37" s="686"/>
      <c r="AC37" s="686"/>
      <c r="AD37" s="687" t="s">
        <v>179</v>
      </c>
      <c r="AE37" s="687"/>
      <c r="AF37" s="687"/>
      <c r="AG37" s="687"/>
      <c r="AH37" s="687"/>
      <c r="AI37" s="687"/>
      <c r="AJ37" s="687"/>
      <c r="AK37" s="687"/>
      <c r="AL37" s="688" t="s">
        <v>179</v>
      </c>
      <c r="AM37" s="689"/>
      <c r="AN37" s="689"/>
      <c r="AO37" s="690"/>
      <c r="AQ37" s="761" t="s">
        <v>334</v>
      </c>
      <c r="AR37" s="762"/>
      <c r="AS37" s="762"/>
      <c r="AT37" s="762"/>
      <c r="AU37" s="762"/>
      <c r="AV37" s="762"/>
      <c r="AW37" s="762"/>
      <c r="AX37" s="762"/>
      <c r="AY37" s="763"/>
      <c r="AZ37" s="683">
        <v>147322</v>
      </c>
      <c r="BA37" s="684"/>
      <c r="BB37" s="684"/>
      <c r="BC37" s="684"/>
      <c r="BD37" s="708"/>
      <c r="BE37" s="708"/>
      <c r="BF37" s="738"/>
      <c r="BG37" s="698" t="s">
        <v>335</v>
      </c>
      <c r="BH37" s="699"/>
      <c r="BI37" s="699"/>
      <c r="BJ37" s="699"/>
      <c r="BK37" s="699"/>
      <c r="BL37" s="699"/>
      <c r="BM37" s="699"/>
      <c r="BN37" s="699"/>
      <c r="BO37" s="699"/>
      <c r="BP37" s="699"/>
      <c r="BQ37" s="699"/>
      <c r="BR37" s="699"/>
      <c r="BS37" s="699"/>
      <c r="BT37" s="699"/>
      <c r="BU37" s="700"/>
      <c r="BV37" s="683">
        <v>53281</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356795</v>
      </c>
      <c r="CS37" s="708"/>
      <c r="CT37" s="708"/>
      <c r="CU37" s="708"/>
      <c r="CV37" s="708"/>
      <c r="CW37" s="708"/>
      <c r="CX37" s="708"/>
      <c r="CY37" s="709"/>
      <c r="CZ37" s="688">
        <v>5.5</v>
      </c>
      <c r="DA37" s="720"/>
      <c r="DB37" s="720"/>
      <c r="DC37" s="722"/>
      <c r="DD37" s="692">
        <v>352049</v>
      </c>
      <c r="DE37" s="708"/>
      <c r="DF37" s="708"/>
      <c r="DG37" s="708"/>
      <c r="DH37" s="708"/>
      <c r="DI37" s="708"/>
      <c r="DJ37" s="708"/>
      <c r="DK37" s="709"/>
      <c r="DL37" s="692">
        <v>333222</v>
      </c>
      <c r="DM37" s="708"/>
      <c r="DN37" s="708"/>
      <c r="DO37" s="708"/>
      <c r="DP37" s="708"/>
      <c r="DQ37" s="708"/>
      <c r="DR37" s="708"/>
      <c r="DS37" s="708"/>
      <c r="DT37" s="708"/>
      <c r="DU37" s="708"/>
      <c r="DV37" s="709"/>
      <c r="DW37" s="688">
        <v>9.8000000000000007</v>
      </c>
      <c r="DX37" s="720"/>
      <c r="DY37" s="720"/>
      <c r="DZ37" s="720"/>
      <c r="EA37" s="720"/>
      <c r="EB37" s="720"/>
      <c r="EC37" s="721"/>
    </row>
    <row r="38" spans="2:133" ht="11.25" customHeight="1" x14ac:dyDescent="0.15">
      <c r="B38" s="680" t="s">
        <v>337</v>
      </c>
      <c r="C38" s="681"/>
      <c r="D38" s="681"/>
      <c r="E38" s="681"/>
      <c r="F38" s="681"/>
      <c r="G38" s="681"/>
      <c r="H38" s="681"/>
      <c r="I38" s="681"/>
      <c r="J38" s="681"/>
      <c r="K38" s="681"/>
      <c r="L38" s="681"/>
      <c r="M38" s="681"/>
      <c r="N38" s="681"/>
      <c r="O38" s="681"/>
      <c r="P38" s="681"/>
      <c r="Q38" s="682"/>
      <c r="R38" s="683">
        <v>71304</v>
      </c>
      <c r="S38" s="684"/>
      <c r="T38" s="684"/>
      <c r="U38" s="684"/>
      <c r="V38" s="684"/>
      <c r="W38" s="684"/>
      <c r="X38" s="684"/>
      <c r="Y38" s="685"/>
      <c r="Z38" s="686">
        <v>1.1000000000000001</v>
      </c>
      <c r="AA38" s="686"/>
      <c r="AB38" s="686"/>
      <c r="AC38" s="686"/>
      <c r="AD38" s="687">
        <v>5</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2757</v>
      </c>
      <c r="BA38" s="684"/>
      <c r="BB38" s="684"/>
      <c r="BC38" s="684"/>
      <c r="BD38" s="708"/>
      <c r="BE38" s="708"/>
      <c r="BF38" s="738"/>
      <c r="BG38" s="698" t="s">
        <v>339</v>
      </c>
      <c r="BH38" s="699"/>
      <c r="BI38" s="699"/>
      <c r="BJ38" s="699"/>
      <c r="BK38" s="699"/>
      <c r="BL38" s="699"/>
      <c r="BM38" s="699"/>
      <c r="BN38" s="699"/>
      <c r="BO38" s="699"/>
      <c r="BP38" s="699"/>
      <c r="BQ38" s="699"/>
      <c r="BR38" s="699"/>
      <c r="BS38" s="699"/>
      <c r="BT38" s="699"/>
      <c r="BU38" s="700"/>
      <c r="BV38" s="683">
        <v>1485</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738076</v>
      </c>
      <c r="CS38" s="684"/>
      <c r="CT38" s="684"/>
      <c r="CU38" s="684"/>
      <c r="CV38" s="684"/>
      <c r="CW38" s="684"/>
      <c r="CX38" s="684"/>
      <c r="CY38" s="685"/>
      <c r="CZ38" s="688">
        <v>11.4</v>
      </c>
      <c r="DA38" s="720"/>
      <c r="DB38" s="720"/>
      <c r="DC38" s="722"/>
      <c r="DD38" s="692">
        <v>637856</v>
      </c>
      <c r="DE38" s="684"/>
      <c r="DF38" s="684"/>
      <c r="DG38" s="684"/>
      <c r="DH38" s="684"/>
      <c r="DI38" s="684"/>
      <c r="DJ38" s="684"/>
      <c r="DK38" s="685"/>
      <c r="DL38" s="692">
        <v>485481</v>
      </c>
      <c r="DM38" s="684"/>
      <c r="DN38" s="684"/>
      <c r="DO38" s="684"/>
      <c r="DP38" s="684"/>
      <c r="DQ38" s="684"/>
      <c r="DR38" s="684"/>
      <c r="DS38" s="684"/>
      <c r="DT38" s="684"/>
      <c r="DU38" s="684"/>
      <c r="DV38" s="685"/>
      <c r="DW38" s="688">
        <v>14.3</v>
      </c>
      <c r="DX38" s="720"/>
      <c r="DY38" s="720"/>
      <c r="DZ38" s="720"/>
      <c r="EA38" s="720"/>
      <c r="EB38" s="720"/>
      <c r="EC38" s="721"/>
    </row>
    <row r="39" spans="2:133" ht="11.25" customHeight="1" x14ac:dyDescent="0.15">
      <c r="B39" s="680" t="s">
        <v>341</v>
      </c>
      <c r="C39" s="681"/>
      <c r="D39" s="681"/>
      <c r="E39" s="681"/>
      <c r="F39" s="681"/>
      <c r="G39" s="681"/>
      <c r="H39" s="681"/>
      <c r="I39" s="681"/>
      <c r="J39" s="681"/>
      <c r="K39" s="681"/>
      <c r="L39" s="681"/>
      <c r="M39" s="681"/>
      <c r="N39" s="681"/>
      <c r="O39" s="681"/>
      <c r="P39" s="681"/>
      <c r="Q39" s="682"/>
      <c r="R39" s="683">
        <v>817261</v>
      </c>
      <c r="S39" s="684"/>
      <c r="T39" s="684"/>
      <c r="U39" s="684"/>
      <c r="V39" s="684"/>
      <c r="W39" s="684"/>
      <c r="X39" s="684"/>
      <c r="Y39" s="685"/>
      <c r="Z39" s="686">
        <v>12.3</v>
      </c>
      <c r="AA39" s="686"/>
      <c r="AB39" s="686"/>
      <c r="AC39" s="686"/>
      <c r="AD39" s="687" t="s">
        <v>245</v>
      </c>
      <c r="AE39" s="687"/>
      <c r="AF39" s="687"/>
      <c r="AG39" s="687"/>
      <c r="AH39" s="687"/>
      <c r="AI39" s="687"/>
      <c r="AJ39" s="687"/>
      <c r="AK39" s="687"/>
      <c r="AL39" s="688" t="s">
        <v>179</v>
      </c>
      <c r="AM39" s="689"/>
      <c r="AN39" s="689"/>
      <c r="AO39" s="690"/>
      <c r="AQ39" s="761" t="s">
        <v>342</v>
      </c>
      <c r="AR39" s="762"/>
      <c r="AS39" s="762"/>
      <c r="AT39" s="762"/>
      <c r="AU39" s="762"/>
      <c r="AV39" s="762"/>
      <c r="AW39" s="762"/>
      <c r="AX39" s="762"/>
      <c r="AY39" s="763"/>
      <c r="AZ39" s="683" t="s">
        <v>137</v>
      </c>
      <c r="BA39" s="684"/>
      <c r="BB39" s="684"/>
      <c r="BC39" s="684"/>
      <c r="BD39" s="708"/>
      <c r="BE39" s="708"/>
      <c r="BF39" s="738"/>
      <c r="BG39" s="698" t="s">
        <v>343</v>
      </c>
      <c r="BH39" s="699"/>
      <c r="BI39" s="699"/>
      <c r="BJ39" s="699"/>
      <c r="BK39" s="699"/>
      <c r="BL39" s="699"/>
      <c r="BM39" s="699"/>
      <c r="BN39" s="699"/>
      <c r="BO39" s="699"/>
      <c r="BP39" s="699"/>
      <c r="BQ39" s="699"/>
      <c r="BR39" s="699"/>
      <c r="BS39" s="699"/>
      <c r="BT39" s="699"/>
      <c r="BU39" s="700"/>
      <c r="BV39" s="683">
        <v>2376</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67131</v>
      </c>
      <c r="CS39" s="708"/>
      <c r="CT39" s="708"/>
      <c r="CU39" s="708"/>
      <c r="CV39" s="708"/>
      <c r="CW39" s="708"/>
      <c r="CX39" s="708"/>
      <c r="CY39" s="709"/>
      <c r="CZ39" s="688">
        <v>1</v>
      </c>
      <c r="DA39" s="720"/>
      <c r="DB39" s="720"/>
      <c r="DC39" s="722"/>
      <c r="DD39" s="692">
        <v>8354</v>
      </c>
      <c r="DE39" s="708"/>
      <c r="DF39" s="708"/>
      <c r="DG39" s="708"/>
      <c r="DH39" s="708"/>
      <c r="DI39" s="708"/>
      <c r="DJ39" s="708"/>
      <c r="DK39" s="709"/>
      <c r="DL39" s="692" t="s">
        <v>179</v>
      </c>
      <c r="DM39" s="708"/>
      <c r="DN39" s="708"/>
      <c r="DO39" s="708"/>
      <c r="DP39" s="708"/>
      <c r="DQ39" s="708"/>
      <c r="DR39" s="708"/>
      <c r="DS39" s="708"/>
      <c r="DT39" s="708"/>
      <c r="DU39" s="708"/>
      <c r="DV39" s="709"/>
      <c r="DW39" s="688" t="s">
        <v>179</v>
      </c>
      <c r="DX39" s="720"/>
      <c r="DY39" s="720"/>
      <c r="DZ39" s="720"/>
      <c r="EA39" s="720"/>
      <c r="EB39" s="720"/>
      <c r="EC39" s="721"/>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179</v>
      </c>
      <c r="AA40" s="686"/>
      <c r="AB40" s="686"/>
      <c r="AC40" s="686"/>
      <c r="AD40" s="687" t="s">
        <v>137</v>
      </c>
      <c r="AE40" s="687"/>
      <c r="AF40" s="687"/>
      <c r="AG40" s="687"/>
      <c r="AH40" s="687"/>
      <c r="AI40" s="687"/>
      <c r="AJ40" s="687"/>
      <c r="AK40" s="687"/>
      <c r="AL40" s="688" t="s">
        <v>137</v>
      </c>
      <c r="AM40" s="689"/>
      <c r="AN40" s="689"/>
      <c r="AO40" s="690"/>
      <c r="AQ40" s="761" t="s">
        <v>346</v>
      </c>
      <c r="AR40" s="762"/>
      <c r="AS40" s="762"/>
      <c r="AT40" s="762"/>
      <c r="AU40" s="762"/>
      <c r="AV40" s="762"/>
      <c r="AW40" s="762"/>
      <c r="AX40" s="762"/>
      <c r="AY40" s="763"/>
      <c r="AZ40" s="683" t="s">
        <v>179</v>
      </c>
      <c r="BA40" s="684"/>
      <c r="BB40" s="684"/>
      <c r="BC40" s="684"/>
      <c r="BD40" s="708"/>
      <c r="BE40" s="708"/>
      <c r="BF40" s="738"/>
      <c r="BG40" s="764" t="s">
        <v>347</v>
      </c>
      <c r="BH40" s="765"/>
      <c r="BI40" s="765"/>
      <c r="BJ40" s="765"/>
      <c r="BK40" s="765"/>
      <c r="BL40" s="236"/>
      <c r="BM40" s="699" t="s">
        <v>348</v>
      </c>
      <c r="BN40" s="699"/>
      <c r="BO40" s="699"/>
      <c r="BP40" s="699"/>
      <c r="BQ40" s="699"/>
      <c r="BR40" s="699"/>
      <c r="BS40" s="699"/>
      <c r="BT40" s="699"/>
      <c r="BU40" s="700"/>
      <c r="BV40" s="683">
        <v>90</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t="s">
        <v>245</v>
      </c>
      <c r="CS40" s="684"/>
      <c r="CT40" s="684"/>
      <c r="CU40" s="684"/>
      <c r="CV40" s="684"/>
      <c r="CW40" s="684"/>
      <c r="CX40" s="684"/>
      <c r="CY40" s="685"/>
      <c r="CZ40" s="688" t="s">
        <v>235</v>
      </c>
      <c r="DA40" s="720"/>
      <c r="DB40" s="720"/>
      <c r="DC40" s="722"/>
      <c r="DD40" s="692" t="s">
        <v>179</v>
      </c>
      <c r="DE40" s="684"/>
      <c r="DF40" s="684"/>
      <c r="DG40" s="684"/>
      <c r="DH40" s="684"/>
      <c r="DI40" s="684"/>
      <c r="DJ40" s="684"/>
      <c r="DK40" s="685"/>
      <c r="DL40" s="692" t="s">
        <v>137</v>
      </c>
      <c r="DM40" s="684"/>
      <c r="DN40" s="684"/>
      <c r="DO40" s="684"/>
      <c r="DP40" s="684"/>
      <c r="DQ40" s="684"/>
      <c r="DR40" s="684"/>
      <c r="DS40" s="684"/>
      <c r="DT40" s="684"/>
      <c r="DU40" s="684"/>
      <c r="DV40" s="685"/>
      <c r="DW40" s="688" t="s">
        <v>137</v>
      </c>
      <c r="DX40" s="720"/>
      <c r="DY40" s="720"/>
      <c r="DZ40" s="720"/>
      <c r="EA40" s="720"/>
      <c r="EB40" s="720"/>
      <c r="EC40" s="721"/>
    </row>
    <row r="41" spans="2:133" ht="11.25" customHeight="1" x14ac:dyDescent="0.15">
      <c r="B41" s="680" t="s">
        <v>350</v>
      </c>
      <c r="C41" s="681"/>
      <c r="D41" s="681"/>
      <c r="E41" s="681"/>
      <c r="F41" s="681"/>
      <c r="G41" s="681"/>
      <c r="H41" s="681"/>
      <c r="I41" s="681"/>
      <c r="J41" s="681"/>
      <c r="K41" s="681"/>
      <c r="L41" s="681"/>
      <c r="M41" s="681"/>
      <c r="N41" s="681"/>
      <c r="O41" s="681"/>
      <c r="P41" s="681"/>
      <c r="Q41" s="682"/>
      <c r="R41" s="683">
        <v>127561</v>
      </c>
      <c r="S41" s="684"/>
      <c r="T41" s="684"/>
      <c r="U41" s="684"/>
      <c r="V41" s="684"/>
      <c r="W41" s="684"/>
      <c r="X41" s="684"/>
      <c r="Y41" s="685"/>
      <c r="Z41" s="686">
        <v>1.9</v>
      </c>
      <c r="AA41" s="686"/>
      <c r="AB41" s="686"/>
      <c r="AC41" s="686"/>
      <c r="AD41" s="687" t="s">
        <v>179</v>
      </c>
      <c r="AE41" s="687"/>
      <c r="AF41" s="687"/>
      <c r="AG41" s="687"/>
      <c r="AH41" s="687"/>
      <c r="AI41" s="687"/>
      <c r="AJ41" s="687"/>
      <c r="AK41" s="687"/>
      <c r="AL41" s="688" t="s">
        <v>137</v>
      </c>
      <c r="AM41" s="689"/>
      <c r="AN41" s="689"/>
      <c r="AO41" s="690"/>
      <c r="AQ41" s="761" t="s">
        <v>351</v>
      </c>
      <c r="AR41" s="762"/>
      <c r="AS41" s="762"/>
      <c r="AT41" s="762"/>
      <c r="AU41" s="762"/>
      <c r="AV41" s="762"/>
      <c r="AW41" s="762"/>
      <c r="AX41" s="762"/>
      <c r="AY41" s="763"/>
      <c r="AZ41" s="683">
        <v>127190</v>
      </c>
      <c r="BA41" s="684"/>
      <c r="BB41" s="684"/>
      <c r="BC41" s="684"/>
      <c r="BD41" s="708"/>
      <c r="BE41" s="708"/>
      <c r="BF41" s="738"/>
      <c r="BG41" s="764"/>
      <c r="BH41" s="765"/>
      <c r="BI41" s="765"/>
      <c r="BJ41" s="765"/>
      <c r="BK41" s="765"/>
      <c r="BL41" s="236"/>
      <c r="BM41" s="699" t="s">
        <v>352</v>
      </c>
      <c r="BN41" s="699"/>
      <c r="BO41" s="699"/>
      <c r="BP41" s="699"/>
      <c r="BQ41" s="699"/>
      <c r="BR41" s="699"/>
      <c r="BS41" s="699"/>
      <c r="BT41" s="699"/>
      <c r="BU41" s="700"/>
      <c r="BV41" s="683">
        <v>1</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245</v>
      </c>
      <c r="CS41" s="708"/>
      <c r="CT41" s="708"/>
      <c r="CU41" s="708"/>
      <c r="CV41" s="708"/>
      <c r="CW41" s="708"/>
      <c r="CX41" s="708"/>
      <c r="CY41" s="709"/>
      <c r="CZ41" s="688" t="s">
        <v>179</v>
      </c>
      <c r="DA41" s="720"/>
      <c r="DB41" s="720"/>
      <c r="DC41" s="722"/>
      <c r="DD41" s="692" t="s">
        <v>179</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354</v>
      </c>
      <c r="C42" s="725"/>
      <c r="D42" s="725"/>
      <c r="E42" s="725"/>
      <c r="F42" s="725"/>
      <c r="G42" s="725"/>
      <c r="H42" s="725"/>
      <c r="I42" s="725"/>
      <c r="J42" s="725"/>
      <c r="K42" s="725"/>
      <c r="L42" s="725"/>
      <c r="M42" s="725"/>
      <c r="N42" s="725"/>
      <c r="O42" s="725"/>
      <c r="P42" s="725"/>
      <c r="Q42" s="726"/>
      <c r="R42" s="768">
        <v>6617955</v>
      </c>
      <c r="S42" s="769"/>
      <c r="T42" s="769"/>
      <c r="U42" s="769"/>
      <c r="V42" s="769"/>
      <c r="W42" s="769"/>
      <c r="X42" s="769"/>
      <c r="Y42" s="777"/>
      <c r="Z42" s="778">
        <v>100</v>
      </c>
      <c r="AA42" s="778"/>
      <c r="AB42" s="778"/>
      <c r="AC42" s="778"/>
      <c r="AD42" s="779">
        <v>3260507</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460807</v>
      </c>
      <c r="BA42" s="769"/>
      <c r="BB42" s="769"/>
      <c r="BC42" s="769"/>
      <c r="BD42" s="754"/>
      <c r="BE42" s="754"/>
      <c r="BF42" s="756"/>
      <c r="BG42" s="766"/>
      <c r="BH42" s="767"/>
      <c r="BI42" s="767"/>
      <c r="BJ42" s="767"/>
      <c r="BK42" s="767"/>
      <c r="BL42" s="237"/>
      <c r="BM42" s="711" t="s">
        <v>356</v>
      </c>
      <c r="BN42" s="711"/>
      <c r="BO42" s="711"/>
      <c r="BP42" s="711"/>
      <c r="BQ42" s="711"/>
      <c r="BR42" s="711"/>
      <c r="BS42" s="711"/>
      <c r="BT42" s="711"/>
      <c r="BU42" s="712"/>
      <c r="BV42" s="768">
        <v>435</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1630076</v>
      </c>
      <c r="CS42" s="684"/>
      <c r="CT42" s="684"/>
      <c r="CU42" s="684"/>
      <c r="CV42" s="684"/>
      <c r="CW42" s="684"/>
      <c r="CX42" s="684"/>
      <c r="CY42" s="685"/>
      <c r="CZ42" s="688">
        <v>25.2</v>
      </c>
      <c r="DA42" s="689"/>
      <c r="DB42" s="689"/>
      <c r="DC42" s="701"/>
      <c r="DD42" s="692">
        <v>147606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62470</v>
      </c>
      <c r="CS43" s="708"/>
      <c r="CT43" s="708"/>
      <c r="CU43" s="708"/>
      <c r="CV43" s="708"/>
      <c r="CW43" s="708"/>
      <c r="CX43" s="708"/>
      <c r="CY43" s="709"/>
      <c r="CZ43" s="688">
        <v>1</v>
      </c>
      <c r="DA43" s="720"/>
      <c r="DB43" s="720"/>
      <c r="DC43" s="722"/>
      <c r="DD43" s="692">
        <v>62463</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359</v>
      </c>
      <c r="CG44" s="681"/>
      <c r="CH44" s="681"/>
      <c r="CI44" s="681"/>
      <c r="CJ44" s="681"/>
      <c r="CK44" s="681"/>
      <c r="CL44" s="681"/>
      <c r="CM44" s="681"/>
      <c r="CN44" s="681"/>
      <c r="CO44" s="681"/>
      <c r="CP44" s="681"/>
      <c r="CQ44" s="682"/>
      <c r="CR44" s="683">
        <v>1350109</v>
      </c>
      <c r="CS44" s="684"/>
      <c r="CT44" s="684"/>
      <c r="CU44" s="684"/>
      <c r="CV44" s="684"/>
      <c r="CW44" s="684"/>
      <c r="CX44" s="684"/>
      <c r="CY44" s="685"/>
      <c r="CZ44" s="688">
        <v>20.8</v>
      </c>
      <c r="DA44" s="689"/>
      <c r="DB44" s="689"/>
      <c r="DC44" s="701"/>
      <c r="DD44" s="692">
        <v>114601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922234</v>
      </c>
      <c r="CS45" s="708"/>
      <c r="CT45" s="708"/>
      <c r="CU45" s="708"/>
      <c r="CV45" s="708"/>
      <c r="CW45" s="708"/>
      <c r="CX45" s="708"/>
      <c r="CY45" s="709"/>
      <c r="CZ45" s="688">
        <v>14.2</v>
      </c>
      <c r="DA45" s="720"/>
      <c r="DB45" s="720"/>
      <c r="DC45" s="722"/>
      <c r="DD45" s="692">
        <v>3744</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391419</v>
      </c>
      <c r="CS46" s="684"/>
      <c r="CT46" s="684"/>
      <c r="CU46" s="684"/>
      <c r="CV46" s="684"/>
      <c r="CW46" s="684"/>
      <c r="CX46" s="684"/>
      <c r="CY46" s="685"/>
      <c r="CZ46" s="688">
        <v>6</v>
      </c>
      <c r="DA46" s="689"/>
      <c r="DB46" s="689"/>
      <c r="DC46" s="701"/>
      <c r="DD46" s="692">
        <v>103101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279967</v>
      </c>
      <c r="CS47" s="708"/>
      <c r="CT47" s="708"/>
      <c r="CU47" s="708"/>
      <c r="CV47" s="708"/>
      <c r="CW47" s="708"/>
      <c r="CX47" s="708"/>
      <c r="CY47" s="709"/>
      <c r="CZ47" s="688">
        <v>4.3</v>
      </c>
      <c r="DA47" s="720"/>
      <c r="DB47" s="720"/>
      <c r="DC47" s="722"/>
      <c r="DD47" s="692">
        <v>33005</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179</v>
      </c>
      <c r="CS48" s="684"/>
      <c r="CT48" s="684"/>
      <c r="CU48" s="684"/>
      <c r="CV48" s="684"/>
      <c r="CW48" s="684"/>
      <c r="CX48" s="684"/>
      <c r="CY48" s="685"/>
      <c r="CZ48" s="688" t="s">
        <v>179</v>
      </c>
      <c r="DA48" s="689"/>
      <c r="DB48" s="689"/>
      <c r="DC48" s="701"/>
      <c r="DD48" s="692" t="s">
        <v>179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367</v>
      </c>
      <c r="CE49" s="725"/>
      <c r="CF49" s="725"/>
      <c r="CG49" s="725"/>
      <c r="CH49" s="725"/>
      <c r="CI49" s="725"/>
      <c r="CJ49" s="725"/>
      <c r="CK49" s="725"/>
      <c r="CL49" s="725"/>
      <c r="CM49" s="725"/>
      <c r="CN49" s="725"/>
      <c r="CO49" s="725"/>
      <c r="CP49" s="725"/>
      <c r="CQ49" s="726"/>
      <c r="CR49" s="768">
        <v>6475794</v>
      </c>
      <c r="CS49" s="754"/>
      <c r="CT49" s="754"/>
      <c r="CU49" s="754"/>
      <c r="CV49" s="754"/>
      <c r="CW49" s="754"/>
      <c r="CX49" s="754"/>
      <c r="CY49" s="785"/>
      <c r="CZ49" s="780">
        <v>100</v>
      </c>
      <c r="DA49" s="786"/>
      <c r="DB49" s="786"/>
      <c r="DC49" s="787"/>
      <c r="DD49" s="788">
        <v>3577382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nTQTwnwf1K4duWutL1+lr9aSUXBkHuttfX0vxWRScEyNJlsTQI8Z+XCZWZ5r5vnRMdBVx9r6ct8Csew5RbQdA==" saltValue="CyBaM576LABB6KGL55nfD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6618</v>
      </c>
      <c r="R7" s="819"/>
      <c r="S7" s="819"/>
      <c r="T7" s="819"/>
      <c r="U7" s="819"/>
      <c r="V7" s="819">
        <v>6476</v>
      </c>
      <c r="W7" s="819"/>
      <c r="X7" s="819"/>
      <c r="Y7" s="819"/>
      <c r="Z7" s="819"/>
      <c r="AA7" s="819">
        <v>142</v>
      </c>
      <c r="AB7" s="819"/>
      <c r="AC7" s="819"/>
      <c r="AD7" s="819"/>
      <c r="AE7" s="820"/>
      <c r="AF7" s="821">
        <v>140</v>
      </c>
      <c r="AG7" s="822"/>
      <c r="AH7" s="822"/>
      <c r="AI7" s="822"/>
      <c r="AJ7" s="823"/>
      <c r="AK7" s="858">
        <v>194</v>
      </c>
      <c r="AL7" s="859"/>
      <c r="AM7" s="859"/>
      <c r="AN7" s="859"/>
      <c r="AO7" s="859"/>
      <c r="AP7" s="859">
        <v>6983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6618</v>
      </c>
      <c r="R23" s="878"/>
      <c r="S23" s="878"/>
      <c r="T23" s="878"/>
      <c r="U23" s="878"/>
      <c r="V23" s="878">
        <v>6476</v>
      </c>
      <c r="W23" s="878"/>
      <c r="X23" s="878"/>
      <c r="Y23" s="878"/>
      <c r="Z23" s="878"/>
      <c r="AA23" s="878">
        <v>142</v>
      </c>
      <c r="AB23" s="878"/>
      <c r="AC23" s="878"/>
      <c r="AD23" s="878"/>
      <c r="AE23" s="879"/>
      <c r="AF23" s="880">
        <v>140</v>
      </c>
      <c r="AG23" s="878"/>
      <c r="AH23" s="878"/>
      <c r="AI23" s="878"/>
      <c r="AJ23" s="881"/>
      <c r="AK23" s="882"/>
      <c r="AL23" s="883"/>
      <c r="AM23" s="883"/>
      <c r="AN23" s="883"/>
      <c r="AO23" s="883"/>
      <c r="AP23" s="878">
        <v>6983</v>
      </c>
      <c r="AQ23" s="878"/>
      <c r="AR23" s="878"/>
      <c r="AS23" s="878"/>
      <c r="AT23" s="878"/>
      <c r="AU23" s="884"/>
      <c r="AV23" s="884"/>
      <c r="AW23" s="884"/>
      <c r="AX23" s="884"/>
      <c r="AY23" s="885"/>
      <c r="AZ23" s="893" t="s">
        <v>179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1452</v>
      </c>
      <c r="R28" s="907"/>
      <c r="S28" s="907"/>
      <c r="T28" s="907"/>
      <c r="U28" s="907"/>
      <c r="V28" s="907">
        <v>1399</v>
      </c>
      <c r="W28" s="907"/>
      <c r="X28" s="907"/>
      <c r="Y28" s="907"/>
      <c r="Z28" s="907"/>
      <c r="AA28" s="907">
        <v>53</v>
      </c>
      <c r="AB28" s="907"/>
      <c r="AC28" s="907"/>
      <c r="AD28" s="907"/>
      <c r="AE28" s="908"/>
      <c r="AF28" s="909">
        <v>53</v>
      </c>
      <c r="AG28" s="907"/>
      <c r="AH28" s="907"/>
      <c r="AI28" s="907"/>
      <c r="AJ28" s="910"/>
      <c r="AK28" s="911">
        <v>127</v>
      </c>
      <c r="AL28" s="902"/>
      <c r="AM28" s="902"/>
      <c r="AN28" s="902"/>
      <c r="AO28" s="902"/>
      <c r="AP28" s="902" t="s">
        <v>592</v>
      </c>
      <c r="AQ28" s="902"/>
      <c r="AR28" s="902"/>
      <c r="AS28" s="902"/>
      <c r="AT28" s="902"/>
      <c r="AU28" s="902" t="s">
        <v>592</v>
      </c>
      <c r="AV28" s="902"/>
      <c r="AW28" s="902"/>
      <c r="AX28" s="902"/>
      <c r="AY28" s="902"/>
      <c r="AZ28" s="903" t="s">
        <v>592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1458</v>
      </c>
      <c r="R29" s="843"/>
      <c r="S29" s="843"/>
      <c r="T29" s="843"/>
      <c r="U29" s="843"/>
      <c r="V29" s="843">
        <v>1406</v>
      </c>
      <c r="W29" s="843"/>
      <c r="X29" s="843"/>
      <c r="Y29" s="843"/>
      <c r="Z29" s="843"/>
      <c r="AA29" s="843">
        <v>52</v>
      </c>
      <c r="AB29" s="843"/>
      <c r="AC29" s="843"/>
      <c r="AD29" s="843"/>
      <c r="AE29" s="844"/>
      <c r="AF29" s="845">
        <v>52</v>
      </c>
      <c r="AG29" s="846"/>
      <c r="AH29" s="846"/>
      <c r="AI29" s="846"/>
      <c r="AJ29" s="847"/>
      <c r="AK29" s="914">
        <v>229</v>
      </c>
      <c r="AL29" s="915"/>
      <c r="AM29" s="915"/>
      <c r="AN29" s="915"/>
      <c r="AO29" s="915"/>
      <c r="AP29" s="915" t="s">
        <v>592</v>
      </c>
      <c r="AQ29" s="915"/>
      <c r="AR29" s="915"/>
      <c r="AS29" s="915"/>
      <c r="AT29" s="915"/>
      <c r="AU29" s="915" t="s">
        <v>592</v>
      </c>
      <c r="AV29" s="915"/>
      <c r="AW29" s="915"/>
      <c r="AX29" s="915"/>
      <c r="AY29" s="915"/>
      <c r="AZ29" s="916" t="s">
        <v>592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130</v>
      </c>
      <c r="R30" s="843"/>
      <c r="S30" s="843"/>
      <c r="T30" s="843"/>
      <c r="U30" s="843"/>
      <c r="V30" s="843">
        <v>129</v>
      </c>
      <c r="W30" s="843"/>
      <c r="X30" s="843"/>
      <c r="Y30" s="843"/>
      <c r="Z30" s="843"/>
      <c r="AA30" s="843">
        <v>1</v>
      </c>
      <c r="AB30" s="843"/>
      <c r="AC30" s="843"/>
      <c r="AD30" s="843"/>
      <c r="AE30" s="844"/>
      <c r="AF30" s="845">
        <v>1</v>
      </c>
      <c r="AG30" s="846"/>
      <c r="AH30" s="846"/>
      <c r="AI30" s="846"/>
      <c r="AJ30" s="847"/>
      <c r="AK30" s="914">
        <v>48</v>
      </c>
      <c r="AL30" s="915"/>
      <c r="AM30" s="915"/>
      <c r="AN30" s="915"/>
      <c r="AO30" s="915"/>
      <c r="AP30" s="915" t="s">
        <v>592</v>
      </c>
      <c r="AQ30" s="915"/>
      <c r="AR30" s="915"/>
      <c r="AS30" s="915"/>
      <c r="AT30" s="915"/>
      <c r="AU30" s="915" t="s">
        <v>592</v>
      </c>
      <c r="AV30" s="915"/>
      <c r="AW30" s="915"/>
      <c r="AX30" s="915"/>
      <c r="AY30" s="915"/>
      <c r="AZ30" s="916" t="s">
        <v>592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160</v>
      </c>
      <c r="R31" s="843"/>
      <c r="S31" s="843"/>
      <c r="T31" s="843"/>
      <c r="U31" s="843"/>
      <c r="V31" s="843">
        <v>160</v>
      </c>
      <c r="W31" s="843"/>
      <c r="X31" s="843"/>
      <c r="Y31" s="843"/>
      <c r="Z31" s="843"/>
      <c r="AA31" s="843" t="s">
        <v>592</v>
      </c>
      <c r="AB31" s="843"/>
      <c r="AC31" s="843"/>
      <c r="AD31" s="843"/>
      <c r="AE31" s="844"/>
      <c r="AF31" s="845" t="s">
        <v>408</v>
      </c>
      <c r="AG31" s="846"/>
      <c r="AH31" s="846"/>
      <c r="AI31" s="846"/>
      <c r="AJ31" s="847"/>
      <c r="AK31" s="914">
        <v>115</v>
      </c>
      <c r="AL31" s="915"/>
      <c r="AM31" s="915"/>
      <c r="AN31" s="915"/>
      <c r="AO31" s="915"/>
      <c r="AP31" s="915">
        <v>572</v>
      </c>
      <c r="AQ31" s="915"/>
      <c r="AR31" s="915"/>
      <c r="AS31" s="915"/>
      <c r="AT31" s="915"/>
      <c r="AU31" s="915">
        <v>493</v>
      </c>
      <c r="AV31" s="915"/>
      <c r="AW31" s="915"/>
      <c r="AX31" s="915"/>
      <c r="AY31" s="915"/>
      <c r="AZ31" s="916" t="s">
        <v>592</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4</v>
      </c>
      <c r="R32" s="843"/>
      <c r="S32" s="843"/>
      <c r="T32" s="843"/>
      <c r="U32" s="843"/>
      <c r="V32" s="843">
        <v>4</v>
      </c>
      <c r="W32" s="843"/>
      <c r="X32" s="843"/>
      <c r="Y32" s="843"/>
      <c r="Z32" s="843"/>
      <c r="AA32" s="843" t="s">
        <v>592</v>
      </c>
      <c r="AB32" s="843"/>
      <c r="AC32" s="843"/>
      <c r="AD32" s="843"/>
      <c r="AE32" s="844"/>
      <c r="AF32" s="845" t="s">
        <v>411</v>
      </c>
      <c r="AG32" s="846"/>
      <c r="AH32" s="846"/>
      <c r="AI32" s="846"/>
      <c r="AJ32" s="847"/>
      <c r="AK32" s="914">
        <v>3</v>
      </c>
      <c r="AL32" s="915"/>
      <c r="AM32" s="915"/>
      <c r="AN32" s="915"/>
      <c r="AO32" s="915"/>
      <c r="AP32" s="915">
        <v>10</v>
      </c>
      <c r="AQ32" s="915"/>
      <c r="AR32" s="915"/>
      <c r="AS32" s="915"/>
      <c r="AT32" s="915"/>
      <c r="AU32" s="915">
        <v>8</v>
      </c>
      <c r="AV32" s="915"/>
      <c r="AW32" s="915"/>
      <c r="AX32" s="915"/>
      <c r="AY32" s="915"/>
      <c r="AZ32" s="916" t="s">
        <v>592</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105</v>
      </c>
      <c r="R33" s="843"/>
      <c r="S33" s="843"/>
      <c r="T33" s="843"/>
      <c r="U33" s="843"/>
      <c r="V33" s="843">
        <v>105</v>
      </c>
      <c r="W33" s="843"/>
      <c r="X33" s="843"/>
      <c r="Y33" s="843"/>
      <c r="Z33" s="843"/>
      <c r="AA33" s="843" t="s">
        <v>592</v>
      </c>
      <c r="AB33" s="843"/>
      <c r="AC33" s="843"/>
      <c r="AD33" s="843"/>
      <c r="AE33" s="844"/>
      <c r="AF33" s="845" t="s">
        <v>411</v>
      </c>
      <c r="AG33" s="846"/>
      <c r="AH33" s="846"/>
      <c r="AI33" s="846"/>
      <c r="AJ33" s="847"/>
      <c r="AK33" s="914">
        <v>32</v>
      </c>
      <c r="AL33" s="915"/>
      <c r="AM33" s="915"/>
      <c r="AN33" s="915"/>
      <c r="AO33" s="915"/>
      <c r="AP33" s="915">
        <v>265</v>
      </c>
      <c r="AQ33" s="915"/>
      <c r="AR33" s="915"/>
      <c r="AS33" s="915"/>
      <c r="AT33" s="915"/>
      <c r="AU33" s="915">
        <v>214</v>
      </c>
      <c r="AV33" s="915"/>
      <c r="AW33" s="915"/>
      <c r="AX33" s="915"/>
      <c r="AY33" s="915"/>
      <c r="AZ33" s="916" t="s">
        <v>592</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415</v>
      </c>
      <c r="C34" s="840"/>
      <c r="D34" s="840"/>
      <c r="E34" s="840"/>
      <c r="F34" s="840"/>
      <c r="G34" s="840"/>
      <c r="H34" s="840"/>
      <c r="I34" s="840"/>
      <c r="J34" s="840"/>
      <c r="K34" s="840"/>
      <c r="L34" s="840"/>
      <c r="M34" s="840"/>
      <c r="N34" s="840"/>
      <c r="O34" s="840"/>
      <c r="P34" s="841"/>
      <c r="Q34" s="842">
        <v>6</v>
      </c>
      <c r="R34" s="843"/>
      <c r="S34" s="843"/>
      <c r="T34" s="843"/>
      <c r="U34" s="843"/>
      <c r="V34" s="843">
        <v>6</v>
      </c>
      <c r="W34" s="843"/>
      <c r="X34" s="843"/>
      <c r="Y34" s="843"/>
      <c r="Z34" s="843"/>
      <c r="AA34" s="843" t="s">
        <v>592</v>
      </c>
      <c r="AB34" s="843"/>
      <c r="AC34" s="843"/>
      <c r="AD34" s="843"/>
      <c r="AE34" s="844"/>
      <c r="AF34" s="845">
        <v>6</v>
      </c>
      <c r="AG34" s="846"/>
      <c r="AH34" s="846"/>
      <c r="AI34" s="846"/>
      <c r="AJ34" s="847"/>
      <c r="AK34" s="914" t="s">
        <v>592</v>
      </c>
      <c r="AL34" s="915"/>
      <c r="AM34" s="915"/>
      <c r="AN34" s="915"/>
      <c r="AO34" s="915"/>
      <c r="AP34" s="915" t="s">
        <v>592</v>
      </c>
      <c r="AQ34" s="915"/>
      <c r="AR34" s="915"/>
      <c r="AS34" s="915"/>
      <c r="AT34" s="915"/>
      <c r="AU34" s="915" t="s">
        <v>592</v>
      </c>
      <c r="AV34" s="915"/>
      <c r="AW34" s="915"/>
      <c r="AX34" s="915"/>
      <c r="AY34" s="915"/>
      <c r="AZ34" s="916" t="s">
        <v>592</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113</v>
      </c>
      <c r="AG63" s="926"/>
      <c r="AH63" s="926"/>
      <c r="AI63" s="926"/>
      <c r="AJ63" s="927"/>
      <c r="AK63" s="928"/>
      <c r="AL63" s="923"/>
      <c r="AM63" s="923"/>
      <c r="AN63" s="923"/>
      <c r="AO63" s="923"/>
      <c r="AP63" s="926">
        <v>847</v>
      </c>
      <c r="AQ63" s="926"/>
      <c r="AR63" s="926"/>
      <c r="AS63" s="926"/>
      <c r="AT63" s="926"/>
      <c r="AU63" s="926">
        <v>715</v>
      </c>
      <c r="AV63" s="926"/>
      <c r="AW63" s="926"/>
      <c r="AX63" s="926"/>
      <c r="AY63" s="926"/>
      <c r="AZ63" s="930"/>
      <c r="BA63" s="930"/>
      <c r="BB63" s="930"/>
      <c r="BC63" s="930"/>
      <c r="BD63" s="930"/>
      <c r="BE63" s="931"/>
      <c r="BF63" s="931"/>
      <c r="BG63" s="931"/>
      <c r="BH63" s="931"/>
      <c r="BI63" s="932"/>
      <c r="BJ63" s="933" t="s">
        <v>418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422</v>
      </c>
      <c r="W66" s="802"/>
      <c r="X66" s="802"/>
      <c r="Y66" s="802"/>
      <c r="Z66" s="803"/>
      <c r="AA66" s="801" t="s">
        <v>423</v>
      </c>
      <c r="AB66" s="802"/>
      <c r="AC66" s="802"/>
      <c r="AD66" s="802"/>
      <c r="AE66" s="803"/>
      <c r="AF66" s="936" t="s">
        <v>424</v>
      </c>
      <c r="AG66" s="897"/>
      <c r="AH66" s="897"/>
      <c r="AI66" s="897"/>
      <c r="AJ66" s="937"/>
      <c r="AK66" s="801" t="s">
        <v>425</v>
      </c>
      <c r="AL66" s="825"/>
      <c r="AM66" s="825"/>
      <c r="AN66" s="825"/>
      <c r="AO66" s="826"/>
      <c r="AP66" s="801" t="s">
        <v>426</v>
      </c>
      <c r="AQ66" s="802"/>
      <c r="AR66" s="802"/>
      <c r="AS66" s="802"/>
      <c r="AT66" s="803"/>
      <c r="AU66" s="801" t="s">
        <v>427</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593</v>
      </c>
      <c r="C68" s="954"/>
      <c r="D68" s="954"/>
      <c r="E68" s="954"/>
      <c r="F68" s="954"/>
      <c r="G68" s="954"/>
      <c r="H68" s="954"/>
      <c r="I68" s="954"/>
      <c r="J68" s="954"/>
      <c r="K68" s="954"/>
      <c r="L68" s="954"/>
      <c r="M68" s="954"/>
      <c r="N68" s="954"/>
      <c r="O68" s="954"/>
      <c r="P68" s="955"/>
      <c r="Q68" s="956">
        <v>9132</v>
      </c>
      <c r="R68" s="950"/>
      <c r="S68" s="950"/>
      <c r="T68" s="950"/>
      <c r="U68" s="950"/>
      <c r="V68" s="950">
        <v>7684</v>
      </c>
      <c r="W68" s="950"/>
      <c r="X68" s="950"/>
      <c r="Y68" s="950"/>
      <c r="Z68" s="950"/>
      <c r="AA68" s="950">
        <v>1448</v>
      </c>
      <c r="AB68" s="950"/>
      <c r="AC68" s="950"/>
      <c r="AD68" s="950"/>
      <c r="AE68" s="950"/>
      <c r="AF68" s="950">
        <v>1448</v>
      </c>
      <c r="AG68" s="950"/>
      <c r="AH68" s="950"/>
      <c r="AI68" s="950"/>
      <c r="AJ68" s="950"/>
      <c r="AK68" s="950">
        <v>725</v>
      </c>
      <c r="AL68" s="950"/>
      <c r="AM68" s="950"/>
      <c r="AN68" s="950"/>
      <c r="AO68" s="950"/>
      <c r="AP68" s="950" t="s">
        <v>597</v>
      </c>
      <c r="AQ68" s="950"/>
      <c r="AR68" s="950"/>
      <c r="AS68" s="950"/>
      <c r="AT68" s="950"/>
      <c r="AU68" s="950" t="s">
        <v>597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594</v>
      </c>
      <c r="C69" s="958"/>
      <c r="D69" s="958"/>
      <c r="E69" s="958"/>
      <c r="F69" s="958"/>
      <c r="G69" s="958"/>
      <c r="H69" s="958"/>
      <c r="I69" s="958"/>
      <c r="J69" s="958"/>
      <c r="K69" s="958"/>
      <c r="L69" s="958"/>
      <c r="M69" s="958"/>
      <c r="N69" s="958"/>
      <c r="O69" s="958"/>
      <c r="P69" s="959"/>
      <c r="Q69" s="960">
        <v>5198</v>
      </c>
      <c r="R69" s="915"/>
      <c r="S69" s="915"/>
      <c r="T69" s="915"/>
      <c r="U69" s="915"/>
      <c r="V69" s="915">
        <v>4947</v>
      </c>
      <c r="W69" s="915"/>
      <c r="X69" s="915"/>
      <c r="Y69" s="915"/>
      <c r="Z69" s="915"/>
      <c r="AA69" s="915">
        <v>252</v>
      </c>
      <c r="AB69" s="915"/>
      <c r="AC69" s="915"/>
      <c r="AD69" s="915"/>
      <c r="AE69" s="915"/>
      <c r="AF69" s="915">
        <v>192</v>
      </c>
      <c r="AG69" s="915"/>
      <c r="AH69" s="915"/>
      <c r="AI69" s="915"/>
      <c r="AJ69" s="915"/>
      <c r="AK69" s="915">
        <v>33</v>
      </c>
      <c r="AL69" s="915"/>
      <c r="AM69" s="915"/>
      <c r="AN69" s="915"/>
      <c r="AO69" s="915"/>
      <c r="AP69" s="915">
        <v>5104</v>
      </c>
      <c r="AQ69" s="915"/>
      <c r="AR69" s="915"/>
      <c r="AS69" s="915"/>
      <c r="AT69" s="915"/>
      <c r="AU69" s="915">
        <v>367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595</v>
      </c>
      <c r="C70" s="958"/>
      <c r="D70" s="958"/>
      <c r="E70" s="958"/>
      <c r="F70" s="958"/>
      <c r="G70" s="958"/>
      <c r="H70" s="958"/>
      <c r="I70" s="958"/>
      <c r="J70" s="958"/>
      <c r="K70" s="958"/>
      <c r="L70" s="958"/>
      <c r="M70" s="958"/>
      <c r="N70" s="958"/>
      <c r="O70" s="958"/>
      <c r="P70" s="959"/>
      <c r="Q70" s="960">
        <v>308</v>
      </c>
      <c r="R70" s="915"/>
      <c r="S70" s="915"/>
      <c r="T70" s="915"/>
      <c r="U70" s="915"/>
      <c r="V70" s="915">
        <v>254</v>
      </c>
      <c r="W70" s="915"/>
      <c r="X70" s="915"/>
      <c r="Y70" s="915"/>
      <c r="Z70" s="915"/>
      <c r="AA70" s="915">
        <v>54</v>
      </c>
      <c r="AB70" s="915"/>
      <c r="AC70" s="915"/>
      <c r="AD70" s="915"/>
      <c r="AE70" s="915"/>
      <c r="AF70" s="915">
        <v>54</v>
      </c>
      <c r="AG70" s="915"/>
      <c r="AH70" s="915"/>
      <c r="AI70" s="915"/>
      <c r="AJ70" s="915"/>
      <c r="AK70" s="915" t="s">
        <v>597</v>
      </c>
      <c r="AL70" s="915"/>
      <c r="AM70" s="915"/>
      <c r="AN70" s="915"/>
      <c r="AO70" s="915"/>
      <c r="AP70" s="915" t="s">
        <v>597</v>
      </c>
      <c r="AQ70" s="915"/>
      <c r="AR70" s="915"/>
      <c r="AS70" s="915"/>
      <c r="AT70" s="915"/>
      <c r="AU70" s="915" t="s">
        <v>597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596</v>
      </c>
      <c r="C71" s="958"/>
      <c r="D71" s="958"/>
      <c r="E71" s="958"/>
      <c r="F71" s="958"/>
      <c r="G71" s="958"/>
      <c r="H71" s="958"/>
      <c r="I71" s="958"/>
      <c r="J71" s="958"/>
      <c r="K71" s="958"/>
      <c r="L71" s="958"/>
      <c r="M71" s="958"/>
      <c r="N71" s="958"/>
      <c r="O71" s="958"/>
      <c r="P71" s="959"/>
      <c r="Q71" s="960">
        <v>296028</v>
      </c>
      <c r="R71" s="915"/>
      <c r="S71" s="915"/>
      <c r="T71" s="915"/>
      <c r="U71" s="915"/>
      <c r="V71" s="915">
        <v>287668</v>
      </c>
      <c r="W71" s="915"/>
      <c r="X71" s="915"/>
      <c r="Y71" s="915"/>
      <c r="Z71" s="915"/>
      <c r="AA71" s="915">
        <v>8361</v>
      </c>
      <c r="AB71" s="915"/>
      <c r="AC71" s="915"/>
      <c r="AD71" s="915"/>
      <c r="AE71" s="915"/>
      <c r="AF71" s="915">
        <v>8361</v>
      </c>
      <c r="AG71" s="915"/>
      <c r="AH71" s="915"/>
      <c r="AI71" s="915"/>
      <c r="AJ71" s="915"/>
      <c r="AK71" s="915" t="s">
        <v>597</v>
      </c>
      <c r="AL71" s="915"/>
      <c r="AM71" s="915"/>
      <c r="AN71" s="915"/>
      <c r="AO71" s="915"/>
      <c r="AP71" s="915" t="s">
        <v>597</v>
      </c>
      <c r="AQ71" s="915"/>
      <c r="AR71" s="915"/>
      <c r="AS71" s="915"/>
      <c r="AT71" s="915"/>
      <c r="AU71" s="915" t="s">
        <v>597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10055</v>
      </c>
      <c r="AG88" s="926"/>
      <c r="AH88" s="926"/>
      <c r="AI88" s="926"/>
      <c r="AJ88" s="926"/>
      <c r="AK88" s="923"/>
      <c r="AL88" s="923"/>
      <c r="AM88" s="923"/>
      <c r="AN88" s="923"/>
      <c r="AO88" s="923"/>
      <c r="AP88" s="926">
        <v>5104</v>
      </c>
      <c r="AQ88" s="926"/>
      <c r="AR88" s="926"/>
      <c r="AS88" s="926"/>
      <c r="AT88" s="926"/>
      <c r="AU88" s="926">
        <v>367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310</v>
      </c>
      <c r="AG109" s="979"/>
      <c r="AH109" s="979"/>
      <c r="AI109" s="979"/>
      <c r="AJ109" s="980"/>
      <c r="AK109" s="978" t="s">
        <v>309</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310</v>
      </c>
      <c r="BW109" s="979"/>
      <c r="BX109" s="979"/>
      <c r="BY109" s="979"/>
      <c r="BZ109" s="980"/>
      <c r="CA109" s="978" t="s">
        <v>309</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310</v>
      </c>
      <c r="DM109" s="979"/>
      <c r="DN109" s="979"/>
      <c r="DO109" s="979"/>
      <c r="DP109" s="980"/>
      <c r="DQ109" s="978" t="s">
        <v>309</v>
      </c>
      <c r="DR109" s="979"/>
      <c r="DS109" s="979"/>
      <c r="DT109" s="979"/>
      <c r="DU109" s="980"/>
      <c r="DV109" s="978" t="s">
        <v>438</v>
      </c>
      <c r="DW109" s="979"/>
      <c r="DX109" s="979"/>
      <c r="DY109" s="979"/>
      <c r="DZ109" s="981"/>
    </row>
    <row r="110" spans="1:131" s="247" customFormat="1" ht="26.25" customHeight="1" x14ac:dyDescent="0.15">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632601</v>
      </c>
      <c r="AB110" s="986"/>
      <c r="AC110" s="986"/>
      <c r="AD110" s="986"/>
      <c r="AE110" s="987"/>
      <c r="AF110" s="988">
        <v>659704</v>
      </c>
      <c r="AG110" s="986"/>
      <c r="AH110" s="986"/>
      <c r="AI110" s="986"/>
      <c r="AJ110" s="987"/>
      <c r="AK110" s="988">
        <v>693645</v>
      </c>
      <c r="AL110" s="986"/>
      <c r="AM110" s="986"/>
      <c r="AN110" s="986"/>
      <c r="AO110" s="987"/>
      <c r="AP110" s="989">
        <v>24.6</v>
      </c>
      <c r="AQ110" s="990"/>
      <c r="AR110" s="990"/>
      <c r="AS110" s="990"/>
      <c r="AT110" s="991"/>
      <c r="AU110" s="992" t="s">
        <v>73</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6697062</v>
      </c>
      <c r="BR110" s="1021"/>
      <c r="BS110" s="1021"/>
      <c r="BT110" s="1021"/>
      <c r="BU110" s="1021"/>
      <c r="BV110" s="1021">
        <v>6828439</v>
      </c>
      <c r="BW110" s="1021"/>
      <c r="BX110" s="1021"/>
      <c r="BY110" s="1021"/>
      <c r="BZ110" s="1021"/>
      <c r="CA110" s="1021">
        <v>6982914</v>
      </c>
      <c r="CB110" s="1021"/>
      <c r="CC110" s="1021"/>
      <c r="CD110" s="1021"/>
      <c r="CE110" s="1021"/>
      <c r="CF110" s="1035">
        <v>247.4</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444</v>
      </c>
      <c r="DH110" s="1021"/>
      <c r="DI110" s="1021"/>
      <c r="DJ110" s="1021"/>
      <c r="DK110" s="1021"/>
      <c r="DL110" s="1021" t="s">
        <v>408</v>
      </c>
      <c r="DM110" s="1021"/>
      <c r="DN110" s="1021"/>
      <c r="DO110" s="1021"/>
      <c r="DP110" s="1021"/>
      <c r="DQ110" s="1021" t="s">
        <v>445</v>
      </c>
      <c r="DR110" s="1021"/>
      <c r="DS110" s="1021"/>
      <c r="DT110" s="1021"/>
      <c r="DU110" s="1021"/>
      <c r="DV110" s="1022" t="s">
        <v>446</v>
      </c>
      <c r="DW110" s="1022"/>
      <c r="DX110" s="1022"/>
      <c r="DY110" s="1022"/>
      <c r="DZ110" s="1023"/>
    </row>
    <row r="111" spans="1:131" s="247" customFormat="1" ht="26.25" customHeight="1" x14ac:dyDescent="0.15">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446</v>
      </c>
      <c r="AB111" s="1028"/>
      <c r="AC111" s="1028"/>
      <c r="AD111" s="1028"/>
      <c r="AE111" s="1029"/>
      <c r="AF111" s="1030" t="s">
        <v>446</v>
      </c>
      <c r="AG111" s="1028"/>
      <c r="AH111" s="1028"/>
      <c r="AI111" s="1028"/>
      <c r="AJ111" s="1029"/>
      <c r="AK111" s="1030" t="s">
        <v>446</v>
      </c>
      <c r="AL111" s="1028"/>
      <c r="AM111" s="1028"/>
      <c r="AN111" s="1028"/>
      <c r="AO111" s="1029"/>
      <c r="AP111" s="1031" t="s">
        <v>448</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t="s">
        <v>444</v>
      </c>
      <c r="BR111" s="1014"/>
      <c r="BS111" s="1014"/>
      <c r="BT111" s="1014"/>
      <c r="BU111" s="1014"/>
      <c r="BV111" s="1014" t="s">
        <v>444</v>
      </c>
      <c r="BW111" s="1014"/>
      <c r="BX111" s="1014"/>
      <c r="BY111" s="1014"/>
      <c r="BZ111" s="1014"/>
      <c r="CA111" s="1014" t="s">
        <v>444</v>
      </c>
      <c r="CB111" s="1014"/>
      <c r="CC111" s="1014"/>
      <c r="CD111" s="1014"/>
      <c r="CE111" s="1014"/>
      <c r="CF111" s="1008" t="s">
        <v>445</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408</v>
      </c>
      <c r="DH111" s="1014"/>
      <c r="DI111" s="1014"/>
      <c r="DJ111" s="1014"/>
      <c r="DK111" s="1014"/>
      <c r="DL111" s="1014" t="s">
        <v>448</v>
      </c>
      <c r="DM111" s="1014"/>
      <c r="DN111" s="1014"/>
      <c r="DO111" s="1014"/>
      <c r="DP111" s="1014"/>
      <c r="DQ111" s="1014" t="s">
        <v>451</v>
      </c>
      <c r="DR111" s="1014"/>
      <c r="DS111" s="1014"/>
      <c r="DT111" s="1014"/>
      <c r="DU111" s="1014"/>
      <c r="DV111" s="1015" t="s">
        <v>444</v>
      </c>
      <c r="DW111" s="1015"/>
      <c r="DX111" s="1015"/>
      <c r="DY111" s="1015"/>
      <c r="DZ111" s="1016"/>
    </row>
    <row r="112" spans="1:131" s="247" customFormat="1" ht="26.25" customHeight="1" x14ac:dyDescent="0.15">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445</v>
      </c>
      <c r="AB112" s="1053"/>
      <c r="AC112" s="1053"/>
      <c r="AD112" s="1053"/>
      <c r="AE112" s="1054"/>
      <c r="AF112" s="1055" t="s">
        <v>411</v>
      </c>
      <c r="AG112" s="1053"/>
      <c r="AH112" s="1053"/>
      <c r="AI112" s="1053"/>
      <c r="AJ112" s="1054"/>
      <c r="AK112" s="1055" t="s">
        <v>446</v>
      </c>
      <c r="AL112" s="1053"/>
      <c r="AM112" s="1053"/>
      <c r="AN112" s="1053"/>
      <c r="AO112" s="1054"/>
      <c r="AP112" s="1056" t="s">
        <v>408</v>
      </c>
      <c r="AQ112" s="1057"/>
      <c r="AR112" s="1057"/>
      <c r="AS112" s="1057"/>
      <c r="AT112" s="1058"/>
      <c r="AU112" s="994"/>
      <c r="AV112" s="995"/>
      <c r="AW112" s="995"/>
      <c r="AX112" s="995"/>
      <c r="AY112" s="995"/>
      <c r="AZ112" s="1043" t="s">
        <v>454</v>
      </c>
      <c r="BA112" s="1044"/>
      <c r="BB112" s="1044"/>
      <c r="BC112" s="1044"/>
      <c r="BD112" s="1044"/>
      <c r="BE112" s="1044"/>
      <c r="BF112" s="1044"/>
      <c r="BG112" s="1044"/>
      <c r="BH112" s="1044"/>
      <c r="BI112" s="1044"/>
      <c r="BJ112" s="1044"/>
      <c r="BK112" s="1044"/>
      <c r="BL112" s="1044"/>
      <c r="BM112" s="1044"/>
      <c r="BN112" s="1044"/>
      <c r="BO112" s="1044"/>
      <c r="BP112" s="1045"/>
      <c r="BQ112" s="1013">
        <v>732047</v>
      </c>
      <c r="BR112" s="1014"/>
      <c r="BS112" s="1014"/>
      <c r="BT112" s="1014"/>
      <c r="BU112" s="1014"/>
      <c r="BV112" s="1014">
        <v>750784</v>
      </c>
      <c r="BW112" s="1014"/>
      <c r="BX112" s="1014"/>
      <c r="BY112" s="1014"/>
      <c r="BZ112" s="1014"/>
      <c r="CA112" s="1014">
        <v>715347</v>
      </c>
      <c r="CB112" s="1014"/>
      <c r="CC112" s="1014"/>
      <c r="CD112" s="1014"/>
      <c r="CE112" s="1014"/>
      <c r="CF112" s="1008">
        <v>25.3</v>
      </c>
      <c r="CG112" s="1009"/>
      <c r="CH112" s="1009"/>
      <c r="CI112" s="1009"/>
      <c r="CJ112" s="1009"/>
      <c r="CK112" s="1039"/>
      <c r="CL112" s="1040"/>
      <c r="CM112" s="1010" t="s">
        <v>455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446</v>
      </c>
      <c r="DH112" s="1014"/>
      <c r="DI112" s="1014"/>
      <c r="DJ112" s="1014"/>
      <c r="DK112" s="1014"/>
      <c r="DL112" s="1014" t="s">
        <v>445</v>
      </c>
      <c r="DM112" s="1014"/>
      <c r="DN112" s="1014"/>
      <c r="DO112" s="1014"/>
      <c r="DP112" s="1014"/>
      <c r="DQ112" s="1014" t="s">
        <v>408</v>
      </c>
      <c r="DR112" s="1014"/>
      <c r="DS112" s="1014"/>
      <c r="DT112" s="1014"/>
      <c r="DU112" s="1014"/>
      <c r="DV112" s="1015" t="s">
        <v>408</v>
      </c>
      <c r="DW112" s="1015"/>
      <c r="DX112" s="1015"/>
      <c r="DY112" s="1015"/>
      <c r="DZ112" s="1016"/>
    </row>
    <row r="113" spans="1:130" s="247"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74757</v>
      </c>
      <c r="AB113" s="1028"/>
      <c r="AC113" s="1028"/>
      <c r="AD113" s="1028"/>
      <c r="AE113" s="1029"/>
      <c r="AF113" s="1030">
        <v>79354</v>
      </c>
      <c r="AG113" s="1028"/>
      <c r="AH113" s="1028"/>
      <c r="AI113" s="1028"/>
      <c r="AJ113" s="1029"/>
      <c r="AK113" s="1030">
        <v>66485</v>
      </c>
      <c r="AL113" s="1028"/>
      <c r="AM113" s="1028"/>
      <c r="AN113" s="1028"/>
      <c r="AO113" s="1029"/>
      <c r="AP113" s="1031">
        <v>2.4</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301110</v>
      </c>
      <c r="BR113" s="1014"/>
      <c r="BS113" s="1014"/>
      <c r="BT113" s="1014"/>
      <c r="BU113" s="1014"/>
      <c r="BV113" s="1014">
        <v>353085</v>
      </c>
      <c r="BW113" s="1014"/>
      <c r="BX113" s="1014"/>
      <c r="BY113" s="1014"/>
      <c r="BZ113" s="1014"/>
      <c r="CA113" s="1014">
        <v>367467</v>
      </c>
      <c r="CB113" s="1014"/>
      <c r="CC113" s="1014"/>
      <c r="CD113" s="1014"/>
      <c r="CE113" s="1014"/>
      <c r="CF113" s="1008">
        <v>13</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445</v>
      </c>
      <c r="DH113" s="1053"/>
      <c r="DI113" s="1053"/>
      <c r="DJ113" s="1053"/>
      <c r="DK113" s="1054"/>
      <c r="DL113" s="1055" t="s">
        <v>459</v>
      </c>
      <c r="DM113" s="1053"/>
      <c r="DN113" s="1053"/>
      <c r="DO113" s="1053"/>
      <c r="DP113" s="1054"/>
      <c r="DQ113" s="1055" t="s">
        <v>444</v>
      </c>
      <c r="DR113" s="1053"/>
      <c r="DS113" s="1053"/>
      <c r="DT113" s="1053"/>
      <c r="DU113" s="1054"/>
      <c r="DV113" s="1056" t="s">
        <v>446</v>
      </c>
      <c r="DW113" s="1057"/>
      <c r="DX113" s="1057"/>
      <c r="DY113" s="1057"/>
      <c r="DZ113" s="1058"/>
    </row>
    <row r="114" spans="1:130" s="247" customFormat="1" ht="26.25" customHeight="1" x14ac:dyDescent="0.15">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52963</v>
      </c>
      <c r="AB114" s="1053"/>
      <c r="AC114" s="1053"/>
      <c r="AD114" s="1053"/>
      <c r="AE114" s="1054"/>
      <c r="AF114" s="1055">
        <v>53423</v>
      </c>
      <c r="AG114" s="1053"/>
      <c r="AH114" s="1053"/>
      <c r="AI114" s="1053"/>
      <c r="AJ114" s="1054"/>
      <c r="AK114" s="1055">
        <v>46682</v>
      </c>
      <c r="AL114" s="1053"/>
      <c r="AM114" s="1053"/>
      <c r="AN114" s="1053"/>
      <c r="AO114" s="1054"/>
      <c r="AP114" s="1056">
        <v>1.7</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966099</v>
      </c>
      <c r="BR114" s="1014"/>
      <c r="BS114" s="1014"/>
      <c r="BT114" s="1014"/>
      <c r="BU114" s="1014"/>
      <c r="BV114" s="1014">
        <v>978806</v>
      </c>
      <c r="BW114" s="1014"/>
      <c r="BX114" s="1014"/>
      <c r="BY114" s="1014"/>
      <c r="BZ114" s="1014"/>
      <c r="CA114" s="1014">
        <v>962819</v>
      </c>
      <c r="CB114" s="1014"/>
      <c r="CC114" s="1014"/>
      <c r="CD114" s="1014"/>
      <c r="CE114" s="1014"/>
      <c r="CF114" s="1008">
        <v>34.1</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411</v>
      </c>
      <c r="DH114" s="1053"/>
      <c r="DI114" s="1053"/>
      <c r="DJ114" s="1053"/>
      <c r="DK114" s="1054"/>
      <c r="DL114" s="1055" t="s">
        <v>448</v>
      </c>
      <c r="DM114" s="1053"/>
      <c r="DN114" s="1053"/>
      <c r="DO114" s="1053"/>
      <c r="DP114" s="1054"/>
      <c r="DQ114" s="1055" t="s">
        <v>463</v>
      </c>
      <c r="DR114" s="1053"/>
      <c r="DS114" s="1053"/>
      <c r="DT114" s="1053"/>
      <c r="DU114" s="1054"/>
      <c r="DV114" s="1056" t="s">
        <v>445</v>
      </c>
      <c r="DW114" s="1057"/>
      <c r="DX114" s="1057"/>
      <c r="DY114" s="1057"/>
      <c r="DZ114" s="1058"/>
    </row>
    <row r="115" spans="1:130" s="247" customFormat="1" ht="26.25" customHeight="1" x14ac:dyDescent="0.15">
      <c r="A115" s="1048"/>
      <c r="B115" s="1049"/>
      <c r="C115" s="1044" t="s">
        <v>464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32</v>
      </c>
      <c r="AB115" s="1028"/>
      <c r="AC115" s="1028"/>
      <c r="AD115" s="1028"/>
      <c r="AE115" s="1029"/>
      <c r="AF115" s="1030">
        <v>27</v>
      </c>
      <c r="AG115" s="1028"/>
      <c r="AH115" s="1028"/>
      <c r="AI115" s="1028"/>
      <c r="AJ115" s="1029"/>
      <c r="AK115" s="1030">
        <v>22</v>
      </c>
      <c r="AL115" s="1028"/>
      <c r="AM115" s="1028"/>
      <c r="AN115" s="1028"/>
      <c r="AO115" s="1029"/>
      <c r="AP115" s="1031">
        <v>0</v>
      </c>
      <c r="AQ115" s="1032"/>
      <c r="AR115" s="1032"/>
      <c r="AS115" s="1032"/>
      <c r="AT115" s="1033"/>
      <c r="AU115" s="994"/>
      <c r="AV115" s="995"/>
      <c r="AW115" s="995"/>
      <c r="AX115" s="995"/>
      <c r="AY115" s="995"/>
      <c r="AZ115" s="1043" t="s">
        <v>465</v>
      </c>
      <c r="BA115" s="1044"/>
      <c r="BB115" s="1044"/>
      <c r="BC115" s="1044"/>
      <c r="BD115" s="1044"/>
      <c r="BE115" s="1044"/>
      <c r="BF115" s="1044"/>
      <c r="BG115" s="1044"/>
      <c r="BH115" s="1044"/>
      <c r="BI115" s="1044"/>
      <c r="BJ115" s="1044"/>
      <c r="BK115" s="1044"/>
      <c r="BL115" s="1044"/>
      <c r="BM115" s="1044"/>
      <c r="BN115" s="1044"/>
      <c r="BO115" s="1044"/>
      <c r="BP115" s="1045"/>
      <c r="BQ115" s="1013" t="s">
        <v>408</v>
      </c>
      <c r="BR115" s="1014"/>
      <c r="BS115" s="1014"/>
      <c r="BT115" s="1014"/>
      <c r="BU115" s="1014"/>
      <c r="BV115" s="1014" t="s">
        <v>463</v>
      </c>
      <c r="BW115" s="1014"/>
      <c r="BX115" s="1014"/>
      <c r="BY115" s="1014"/>
      <c r="BZ115" s="1014"/>
      <c r="CA115" s="1014" t="s">
        <v>444</v>
      </c>
      <c r="CB115" s="1014"/>
      <c r="CC115" s="1014"/>
      <c r="CD115" s="1014"/>
      <c r="CE115" s="1014"/>
      <c r="CF115" s="1008" t="s">
        <v>408</v>
      </c>
      <c r="CG115" s="1009"/>
      <c r="CH115" s="1009"/>
      <c r="CI115" s="1009"/>
      <c r="CJ115" s="1009"/>
      <c r="CK115" s="1039"/>
      <c r="CL115" s="1040"/>
      <c r="CM115" s="1043" t="s">
        <v>466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446</v>
      </c>
      <c r="DH115" s="1053"/>
      <c r="DI115" s="1053"/>
      <c r="DJ115" s="1053"/>
      <c r="DK115" s="1054"/>
      <c r="DL115" s="1055" t="s">
        <v>444</v>
      </c>
      <c r="DM115" s="1053"/>
      <c r="DN115" s="1053"/>
      <c r="DO115" s="1053"/>
      <c r="DP115" s="1054"/>
      <c r="DQ115" s="1055" t="s">
        <v>408</v>
      </c>
      <c r="DR115" s="1053"/>
      <c r="DS115" s="1053"/>
      <c r="DT115" s="1053"/>
      <c r="DU115" s="1054"/>
      <c r="DV115" s="1056" t="s">
        <v>446</v>
      </c>
      <c r="DW115" s="1057"/>
      <c r="DX115" s="1057"/>
      <c r="DY115" s="1057"/>
      <c r="DZ115" s="1058"/>
    </row>
    <row r="116" spans="1:130" s="247" customFormat="1" ht="26.25" customHeight="1" x14ac:dyDescent="0.15">
      <c r="A116" s="1050"/>
      <c r="B116" s="1051"/>
      <c r="C116" s="1059" t="s">
        <v>467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93</v>
      </c>
      <c r="AB116" s="1053"/>
      <c r="AC116" s="1053"/>
      <c r="AD116" s="1053"/>
      <c r="AE116" s="1054"/>
      <c r="AF116" s="1055">
        <v>148</v>
      </c>
      <c r="AG116" s="1053"/>
      <c r="AH116" s="1053"/>
      <c r="AI116" s="1053"/>
      <c r="AJ116" s="1054"/>
      <c r="AK116" s="1055">
        <v>164</v>
      </c>
      <c r="AL116" s="1053"/>
      <c r="AM116" s="1053"/>
      <c r="AN116" s="1053"/>
      <c r="AO116" s="1054"/>
      <c r="AP116" s="1056">
        <v>0</v>
      </c>
      <c r="AQ116" s="1057"/>
      <c r="AR116" s="1057"/>
      <c r="AS116" s="1057"/>
      <c r="AT116" s="1058"/>
      <c r="AU116" s="994"/>
      <c r="AV116" s="995"/>
      <c r="AW116" s="995"/>
      <c r="AX116" s="995"/>
      <c r="AY116" s="995"/>
      <c r="AZ116" s="1061" t="s">
        <v>468</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446</v>
      </c>
      <c r="BW116" s="1014"/>
      <c r="BX116" s="1014"/>
      <c r="BY116" s="1014"/>
      <c r="BZ116" s="1014"/>
      <c r="CA116" s="1014" t="s">
        <v>444</v>
      </c>
      <c r="CB116" s="1014"/>
      <c r="CC116" s="1014"/>
      <c r="CD116" s="1014"/>
      <c r="CE116" s="1014"/>
      <c r="CF116" s="1008" t="s">
        <v>448</v>
      </c>
      <c r="CG116" s="1009"/>
      <c r="CH116" s="1009"/>
      <c r="CI116" s="1009"/>
      <c r="CJ116" s="1009"/>
      <c r="CK116" s="1039"/>
      <c r="CL116" s="1040"/>
      <c r="CM116" s="1010" t="s">
        <v>469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448</v>
      </c>
      <c r="DH116" s="1053"/>
      <c r="DI116" s="1053"/>
      <c r="DJ116" s="1053"/>
      <c r="DK116" s="1054"/>
      <c r="DL116" s="1055" t="s">
        <v>444</v>
      </c>
      <c r="DM116" s="1053"/>
      <c r="DN116" s="1053"/>
      <c r="DO116" s="1053"/>
      <c r="DP116" s="1054"/>
      <c r="DQ116" s="1055" t="s">
        <v>445</v>
      </c>
      <c r="DR116" s="1053"/>
      <c r="DS116" s="1053"/>
      <c r="DT116" s="1053"/>
      <c r="DU116" s="1054"/>
      <c r="DV116" s="1056" t="s">
        <v>444</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470</v>
      </c>
      <c r="Z117" s="980"/>
      <c r="AA117" s="1070">
        <v>760446</v>
      </c>
      <c r="AB117" s="1071"/>
      <c r="AC117" s="1071"/>
      <c r="AD117" s="1071"/>
      <c r="AE117" s="1072"/>
      <c r="AF117" s="1073">
        <v>792656</v>
      </c>
      <c r="AG117" s="1071"/>
      <c r="AH117" s="1071"/>
      <c r="AI117" s="1071"/>
      <c r="AJ117" s="1072"/>
      <c r="AK117" s="1073">
        <v>806998</v>
      </c>
      <c r="AL117" s="1071"/>
      <c r="AM117" s="1071"/>
      <c r="AN117" s="1071"/>
      <c r="AO117" s="1072"/>
      <c r="AP117" s="1074"/>
      <c r="AQ117" s="1075"/>
      <c r="AR117" s="1075"/>
      <c r="AS117" s="1075"/>
      <c r="AT117" s="1076"/>
      <c r="AU117" s="994"/>
      <c r="AV117" s="995"/>
      <c r="AW117" s="995"/>
      <c r="AX117" s="995"/>
      <c r="AY117" s="995"/>
      <c r="AZ117" s="1061" t="s">
        <v>471</v>
      </c>
      <c r="BA117" s="1062"/>
      <c r="BB117" s="1062"/>
      <c r="BC117" s="1062"/>
      <c r="BD117" s="1062"/>
      <c r="BE117" s="1062"/>
      <c r="BF117" s="1062"/>
      <c r="BG117" s="1062"/>
      <c r="BH117" s="1062"/>
      <c r="BI117" s="1062"/>
      <c r="BJ117" s="1062"/>
      <c r="BK117" s="1062"/>
      <c r="BL117" s="1062"/>
      <c r="BM117" s="1062"/>
      <c r="BN117" s="1062"/>
      <c r="BO117" s="1062"/>
      <c r="BP117" s="1063"/>
      <c r="BQ117" s="1013" t="s">
        <v>445</v>
      </c>
      <c r="BR117" s="1014"/>
      <c r="BS117" s="1014"/>
      <c r="BT117" s="1014"/>
      <c r="BU117" s="1014"/>
      <c r="BV117" s="1014" t="s">
        <v>446</v>
      </c>
      <c r="BW117" s="1014"/>
      <c r="BX117" s="1014"/>
      <c r="BY117" s="1014"/>
      <c r="BZ117" s="1014"/>
      <c r="CA117" s="1014" t="s">
        <v>445</v>
      </c>
      <c r="CB117" s="1014"/>
      <c r="CC117" s="1014"/>
      <c r="CD117" s="1014"/>
      <c r="CE117" s="1014"/>
      <c r="CF117" s="1008" t="s">
        <v>445</v>
      </c>
      <c r="CG117" s="1009"/>
      <c r="CH117" s="1009"/>
      <c r="CI117" s="1009"/>
      <c r="CJ117" s="1009"/>
      <c r="CK117" s="1039"/>
      <c r="CL117" s="1040"/>
      <c r="CM117" s="1010" t="s">
        <v>472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408</v>
      </c>
      <c r="DH117" s="1053"/>
      <c r="DI117" s="1053"/>
      <c r="DJ117" s="1053"/>
      <c r="DK117" s="1054"/>
      <c r="DL117" s="1055" t="s">
        <v>408</v>
      </c>
      <c r="DM117" s="1053"/>
      <c r="DN117" s="1053"/>
      <c r="DO117" s="1053"/>
      <c r="DP117" s="1054"/>
      <c r="DQ117" s="1055" t="s">
        <v>446</v>
      </c>
      <c r="DR117" s="1053"/>
      <c r="DS117" s="1053"/>
      <c r="DT117" s="1053"/>
      <c r="DU117" s="1054"/>
      <c r="DV117" s="1056" t="s">
        <v>408</v>
      </c>
      <c r="DW117" s="1057"/>
      <c r="DX117" s="1057"/>
      <c r="DY117" s="1057"/>
      <c r="DZ117" s="1058"/>
    </row>
    <row r="118" spans="1:130" s="247" customFormat="1" ht="26.25" customHeight="1" x14ac:dyDescent="0.15">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310</v>
      </c>
      <c r="AG118" s="979"/>
      <c r="AH118" s="979"/>
      <c r="AI118" s="979"/>
      <c r="AJ118" s="980"/>
      <c r="AK118" s="978" t="s">
        <v>309</v>
      </c>
      <c r="AL118" s="979"/>
      <c r="AM118" s="979"/>
      <c r="AN118" s="979"/>
      <c r="AO118" s="980"/>
      <c r="AP118" s="1065" t="s">
        <v>438</v>
      </c>
      <c r="AQ118" s="1066"/>
      <c r="AR118" s="1066"/>
      <c r="AS118" s="1066"/>
      <c r="AT118" s="1067"/>
      <c r="AU118" s="994"/>
      <c r="AV118" s="995"/>
      <c r="AW118" s="995"/>
      <c r="AX118" s="995"/>
      <c r="AY118" s="995"/>
      <c r="AZ118" s="1068" t="s">
        <v>473</v>
      </c>
      <c r="BA118" s="1059"/>
      <c r="BB118" s="1059"/>
      <c r="BC118" s="1059"/>
      <c r="BD118" s="1059"/>
      <c r="BE118" s="1059"/>
      <c r="BF118" s="1059"/>
      <c r="BG118" s="1059"/>
      <c r="BH118" s="1059"/>
      <c r="BI118" s="1059"/>
      <c r="BJ118" s="1059"/>
      <c r="BK118" s="1059"/>
      <c r="BL118" s="1059"/>
      <c r="BM118" s="1059"/>
      <c r="BN118" s="1059"/>
      <c r="BO118" s="1059"/>
      <c r="BP118" s="1060"/>
      <c r="BQ118" s="1091" t="s">
        <v>408</v>
      </c>
      <c r="BR118" s="1092"/>
      <c r="BS118" s="1092"/>
      <c r="BT118" s="1092"/>
      <c r="BU118" s="1092"/>
      <c r="BV118" s="1092" t="s">
        <v>463</v>
      </c>
      <c r="BW118" s="1092"/>
      <c r="BX118" s="1092"/>
      <c r="BY118" s="1092"/>
      <c r="BZ118" s="1092"/>
      <c r="CA118" s="1092" t="s">
        <v>446</v>
      </c>
      <c r="CB118" s="1092"/>
      <c r="CC118" s="1092"/>
      <c r="CD118" s="1092"/>
      <c r="CE118" s="1092"/>
      <c r="CF118" s="1008" t="s">
        <v>446</v>
      </c>
      <c r="CG118" s="1009"/>
      <c r="CH118" s="1009"/>
      <c r="CI118" s="1009"/>
      <c r="CJ118" s="1009"/>
      <c r="CK118" s="1039"/>
      <c r="CL118" s="1040"/>
      <c r="CM118" s="1010" t="s">
        <v>474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445</v>
      </c>
      <c r="DH118" s="1053"/>
      <c r="DI118" s="1053"/>
      <c r="DJ118" s="1053"/>
      <c r="DK118" s="1054"/>
      <c r="DL118" s="1055" t="s">
        <v>446</v>
      </c>
      <c r="DM118" s="1053"/>
      <c r="DN118" s="1053"/>
      <c r="DO118" s="1053"/>
      <c r="DP118" s="1054"/>
      <c r="DQ118" s="1055" t="s">
        <v>408</v>
      </c>
      <c r="DR118" s="1053"/>
      <c r="DS118" s="1053"/>
      <c r="DT118" s="1053"/>
      <c r="DU118" s="1054"/>
      <c r="DV118" s="1056" t="s">
        <v>475</v>
      </c>
      <c r="DW118" s="1057"/>
      <c r="DX118" s="1057"/>
      <c r="DY118" s="1057"/>
      <c r="DZ118" s="1058"/>
    </row>
    <row r="119" spans="1:130" s="247" customFormat="1" ht="26.25" customHeight="1" x14ac:dyDescent="0.15">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475</v>
      </c>
      <c r="AB119" s="986"/>
      <c r="AC119" s="986"/>
      <c r="AD119" s="986"/>
      <c r="AE119" s="987"/>
      <c r="AF119" s="988" t="s">
        <v>463</v>
      </c>
      <c r="AG119" s="986"/>
      <c r="AH119" s="986"/>
      <c r="AI119" s="986"/>
      <c r="AJ119" s="987"/>
      <c r="AK119" s="988" t="s">
        <v>475</v>
      </c>
      <c r="AL119" s="986"/>
      <c r="AM119" s="986"/>
      <c r="AN119" s="986"/>
      <c r="AO119" s="987"/>
      <c r="AP119" s="989" t="s">
        <v>463</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476</v>
      </c>
      <c r="BP119" s="1100"/>
      <c r="BQ119" s="1091">
        <v>8696318</v>
      </c>
      <c r="BR119" s="1092"/>
      <c r="BS119" s="1092"/>
      <c r="BT119" s="1092"/>
      <c r="BU119" s="1092"/>
      <c r="BV119" s="1092">
        <v>8911114</v>
      </c>
      <c r="BW119" s="1092"/>
      <c r="BX119" s="1092"/>
      <c r="BY119" s="1092"/>
      <c r="BZ119" s="1092"/>
      <c r="CA119" s="1092">
        <v>9028547</v>
      </c>
      <c r="CB119" s="1092"/>
      <c r="CC119" s="1092"/>
      <c r="CD119" s="1092"/>
      <c r="CE119" s="1092"/>
      <c r="CF119" s="1093"/>
      <c r="CG119" s="1094"/>
      <c r="CH119" s="1094"/>
      <c r="CI119" s="1094"/>
      <c r="CJ119" s="1095"/>
      <c r="CK119" s="1041"/>
      <c r="CL119" s="1042"/>
      <c r="CM119" s="1096" t="s">
        <v>477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445</v>
      </c>
      <c r="DH119" s="1078"/>
      <c r="DI119" s="1078"/>
      <c r="DJ119" s="1078"/>
      <c r="DK119" s="1079"/>
      <c r="DL119" s="1077" t="s">
        <v>444</v>
      </c>
      <c r="DM119" s="1078"/>
      <c r="DN119" s="1078"/>
      <c r="DO119" s="1078"/>
      <c r="DP119" s="1079"/>
      <c r="DQ119" s="1077" t="s">
        <v>445</v>
      </c>
      <c r="DR119" s="1078"/>
      <c r="DS119" s="1078"/>
      <c r="DT119" s="1078"/>
      <c r="DU119" s="1079"/>
      <c r="DV119" s="1080" t="s">
        <v>445</v>
      </c>
      <c r="DW119" s="1081"/>
      <c r="DX119" s="1081"/>
      <c r="DY119" s="1081"/>
      <c r="DZ119" s="1082"/>
    </row>
    <row r="120" spans="1:130" s="247" customFormat="1" ht="26.25" customHeight="1" x14ac:dyDescent="0.15">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475</v>
      </c>
      <c r="AB120" s="1053"/>
      <c r="AC120" s="1053"/>
      <c r="AD120" s="1053"/>
      <c r="AE120" s="1054"/>
      <c r="AF120" s="1055" t="s">
        <v>445</v>
      </c>
      <c r="AG120" s="1053"/>
      <c r="AH120" s="1053"/>
      <c r="AI120" s="1053"/>
      <c r="AJ120" s="1054"/>
      <c r="AK120" s="1055" t="s">
        <v>446</v>
      </c>
      <c r="AL120" s="1053"/>
      <c r="AM120" s="1053"/>
      <c r="AN120" s="1053"/>
      <c r="AO120" s="1054"/>
      <c r="AP120" s="1056" t="s">
        <v>446</v>
      </c>
      <c r="AQ120" s="1057"/>
      <c r="AR120" s="1057"/>
      <c r="AS120" s="1057"/>
      <c r="AT120" s="1058"/>
      <c r="AU120" s="1083" t="s">
        <v>478</v>
      </c>
      <c r="AV120" s="1084"/>
      <c r="AW120" s="1084"/>
      <c r="AX120" s="1084"/>
      <c r="AY120" s="1085"/>
      <c r="AZ120" s="1034" t="s">
        <v>479</v>
      </c>
      <c r="BA120" s="983"/>
      <c r="BB120" s="983"/>
      <c r="BC120" s="983"/>
      <c r="BD120" s="983"/>
      <c r="BE120" s="983"/>
      <c r="BF120" s="983"/>
      <c r="BG120" s="983"/>
      <c r="BH120" s="983"/>
      <c r="BI120" s="983"/>
      <c r="BJ120" s="983"/>
      <c r="BK120" s="983"/>
      <c r="BL120" s="983"/>
      <c r="BM120" s="983"/>
      <c r="BN120" s="983"/>
      <c r="BO120" s="983"/>
      <c r="BP120" s="984"/>
      <c r="BQ120" s="1020">
        <v>3140839</v>
      </c>
      <c r="BR120" s="1021"/>
      <c r="BS120" s="1021"/>
      <c r="BT120" s="1021"/>
      <c r="BU120" s="1021"/>
      <c r="BV120" s="1021">
        <v>3050392</v>
      </c>
      <c r="BW120" s="1021"/>
      <c r="BX120" s="1021"/>
      <c r="BY120" s="1021"/>
      <c r="BZ120" s="1021"/>
      <c r="CA120" s="1021">
        <v>2933979</v>
      </c>
      <c r="CB120" s="1021"/>
      <c r="CC120" s="1021"/>
      <c r="CD120" s="1021"/>
      <c r="CE120" s="1021"/>
      <c r="CF120" s="1035">
        <v>103.9</v>
      </c>
      <c r="CG120" s="1036"/>
      <c r="CH120" s="1036"/>
      <c r="CI120" s="1036"/>
      <c r="CJ120" s="1036"/>
      <c r="CK120" s="1101" t="s">
        <v>480</v>
      </c>
      <c r="CL120" s="1102"/>
      <c r="CM120" s="1102"/>
      <c r="CN120" s="1102"/>
      <c r="CO120" s="1103"/>
      <c r="CP120" s="1109" t="s">
        <v>481</v>
      </c>
      <c r="CQ120" s="1110"/>
      <c r="CR120" s="1110"/>
      <c r="CS120" s="1110"/>
      <c r="CT120" s="1110"/>
      <c r="CU120" s="1110"/>
      <c r="CV120" s="1110"/>
      <c r="CW120" s="1110"/>
      <c r="CX120" s="1110"/>
      <c r="CY120" s="1110"/>
      <c r="CZ120" s="1110"/>
      <c r="DA120" s="1110"/>
      <c r="DB120" s="1110"/>
      <c r="DC120" s="1110"/>
      <c r="DD120" s="1110"/>
      <c r="DE120" s="1110"/>
      <c r="DF120" s="1111"/>
      <c r="DG120" s="1020">
        <v>566761</v>
      </c>
      <c r="DH120" s="1021"/>
      <c r="DI120" s="1021"/>
      <c r="DJ120" s="1021"/>
      <c r="DK120" s="1021"/>
      <c r="DL120" s="1021">
        <v>551456</v>
      </c>
      <c r="DM120" s="1021"/>
      <c r="DN120" s="1021"/>
      <c r="DO120" s="1021"/>
      <c r="DP120" s="1021"/>
      <c r="DQ120" s="1021">
        <v>493293</v>
      </c>
      <c r="DR120" s="1021"/>
      <c r="DS120" s="1021"/>
      <c r="DT120" s="1021"/>
      <c r="DU120" s="1021"/>
      <c r="DV120" s="1022">
        <v>17.5</v>
      </c>
      <c r="DW120" s="1022"/>
      <c r="DX120" s="1022"/>
      <c r="DY120" s="1022"/>
      <c r="DZ120" s="1023"/>
    </row>
    <row r="121" spans="1:130" s="247" customFormat="1" ht="26.25" customHeight="1" x14ac:dyDescent="0.15">
      <c r="A121" s="1153"/>
      <c r="B121" s="1040"/>
      <c r="C121" s="1061" t="s">
        <v>482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408</v>
      </c>
      <c r="AB121" s="1053"/>
      <c r="AC121" s="1053"/>
      <c r="AD121" s="1053"/>
      <c r="AE121" s="1054"/>
      <c r="AF121" s="1055" t="s">
        <v>408</v>
      </c>
      <c r="AG121" s="1053"/>
      <c r="AH121" s="1053"/>
      <c r="AI121" s="1053"/>
      <c r="AJ121" s="1054"/>
      <c r="AK121" s="1055" t="s">
        <v>475</v>
      </c>
      <c r="AL121" s="1053"/>
      <c r="AM121" s="1053"/>
      <c r="AN121" s="1053"/>
      <c r="AO121" s="1054"/>
      <c r="AP121" s="1056" t="s">
        <v>463</v>
      </c>
      <c r="AQ121" s="1057"/>
      <c r="AR121" s="1057"/>
      <c r="AS121" s="1057"/>
      <c r="AT121" s="1058"/>
      <c r="AU121" s="1086"/>
      <c r="AV121" s="1087"/>
      <c r="AW121" s="1087"/>
      <c r="AX121" s="1087"/>
      <c r="AY121" s="1088"/>
      <c r="AZ121" s="1043" t="s">
        <v>483</v>
      </c>
      <c r="BA121" s="1044"/>
      <c r="BB121" s="1044"/>
      <c r="BC121" s="1044"/>
      <c r="BD121" s="1044"/>
      <c r="BE121" s="1044"/>
      <c r="BF121" s="1044"/>
      <c r="BG121" s="1044"/>
      <c r="BH121" s="1044"/>
      <c r="BI121" s="1044"/>
      <c r="BJ121" s="1044"/>
      <c r="BK121" s="1044"/>
      <c r="BL121" s="1044"/>
      <c r="BM121" s="1044"/>
      <c r="BN121" s="1044"/>
      <c r="BO121" s="1044"/>
      <c r="BP121" s="1045"/>
      <c r="BQ121" s="1013">
        <v>415073</v>
      </c>
      <c r="BR121" s="1014"/>
      <c r="BS121" s="1014"/>
      <c r="BT121" s="1014"/>
      <c r="BU121" s="1014"/>
      <c r="BV121" s="1014">
        <v>387387</v>
      </c>
      <c r="BW121" s="1014"/>
      <c r="BX121" s="1014"/>
      <c r="BY121" s="1014"/>
      <c r="BZ121" s="1014"/>
      <c r="CA121" s="1014">
        <v>339523</v>
      </c>
      <c r="CB121" s="1014"/>
      <c r="CC121" s="1014"/>
      <c r="CD121" s="1014"/>
      <c r="CE121" s="1014"/>
      <c r="CF121" s="1008">
        <v>12</v>
      </c>
      <c r="CG121" s="1009"/>
      <c r="CH121" s="1009"/>
      <c r="CI121" s="1009"/>
      <c r="CJ121" s="1009"/>
      <c r="CK121" s="1104"/>
      <c r="CL121" s="1105"/>
      <c r="CM121" s="1105"/>
      <c r="CN121" s="1105"/>
      <c r="CO121" s="1106"/>
      <c r="CP121" s="1114" t="s">
        <v>484</v>
      </c>
      <c r="CQ121" s="1115"/>
      <c r="CR121" s="1115"/>
      <c r="CS121" s="1115"/>
      <c r="CT121" s="1115"/>
      <c r="CU121" s="1115"/>
      <c r="CV121" s="1115"/>
      <c r="CW121" s="1115"/>
      <c r="CX121" s="1115"/>
      <c r="CY121" s="1115"/>
      <c r="CZ121" s="1115"/>
      <c r="DA121" s="1115"/>
      <c r="DB121" s="1115"/>
      <c r="DC121" s="1115"/>
      <c r="DD121" s="1115"/>
      <c r="DE121" s="1115"/>
      <c r="DF121" s="1116"/>
      <c r="DG121" s="1013">
        <v>155348</v>
      </c>
      <c r="DH121" s="1014"/>
      <c r="DI121" s="1014"/>
      <c r="DJ121" s="1014"/>
      <c r="DK121" s="1014"/>
      <c r="DL121" s="1014">
        <v>190401</v>
      </c>
      <c r="DM121" s="1014"/>
      <c r="DN121" s="1014"/>
      <c r="DO121" s="1014"/>
      <c r="DP121" s="1014"/>
      <c r="DQ121" s="1014">
        <v>214326</v>
      </c>
      <c r="DR121" s="1014"/>
      <c r="DS121" s="1014"/>
      <c r="DT121" s="1014"/>
      <c r="DU121" s="1014"/>
      <c r="DV121" s="1015">
        <v>7.6</v>
      </c>
      <c r="DW121" s="1015"/>
      <c r="DX121" s="1015"/>
      <c r="DY121" s="1015"/>
      <c r="DZ121" s="1016"/>
    </row>
    <row r="122" spans="1:130" s="247" customFormat="1" ht="26.25" customHeight="1" x14ac:dyDescent="0.15">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446</v>
      </c>
      <c r="AB122" s="1053"/>
      <c r="AC122" s="1053"/>
      <c r="AD122" s="1053"/>
      <c r="AE122" s="1054"/>
      <c r="AF122" s="1055" t="s">
        <v>445</v>
      </c>
      <c r="AG122" s="1053"/>
      <c r="AH122" s="1053"/>
      <c r="AI122" s="1053"/>
      <c r="AJ122" s="1054"/>
      <c r="AK122" s="1055" t="s">
        <v>475</v>
      </c>
      <c r="AL122" s="1053"/>
      <c r="AM122" s="1053"/>
      <c r="AN122" s="1053"/>
      <c r="AO122" s="1054"/>
      <c r="AP122" s="1056" t="s">
        <v>444</v>
      </c>
      <c r="AQ122" s="1057"/>
      <c r="AR122" s="1057"/>
      <c r="AS122" s="1057"/>
      <c r="AT122" s="1058"/>
      <c r="AU122" s="1086"/>
      <c r="AV122" s="1087"/>
      <c r="AW122" s="1087"/>
      <c r="AX122" s="1087"/>
      <c r="AY122" s="1088"/>
      <c r="AZ122" s="1068" t="s">
        <v>485</v>
      </c>
      <c r="BA122" s="1059"/>
      <c r="BB122" s="1059"/>
      <c r="BC122" s="1059"/>
      <c r="BD122" s="1059"/>
      <c r="BE122" s="1059"/>
      <c r="BF122" s="1059"/>
      <c r="BG122" s="1059"/>
      <c r="BH122" s="1059"/>
      <c r="BI122" s="1059"/>
      <c r="BJ122" s="1059"/>
      <c r="BK122" s="1059"/>
      <c r="BL122" s="1059"/>
      <c r="BM122" s="1059"/>
      <c r="BN122" s="1059"/>
      <c r="BO122" s="1059"/>
      <c r="BP122" s="1060"/>
      <c r="BQ122" s="1091">
        <v>5464226</v>
      </c>
      <c r="BR122" s="1092"/>
      <c r="BS122" s="1092"/>
      <c r="BT122" s="1092"/>
      <c r="BU122" s="1092"/>
      <c r="BV122" s="1092">
        <v>5517155</v>
      </c>
      <c r="BW122" s="1092"/>
      <c r="BX122" s="1092"/>
      <c r="BY122" s="1092"/>
      <c r="BZ122" s="1092"/>
      <c r="CA122" s="1092">
        <v>5555291</v>
      </c>
      <c r="CB122" s="1092"/>
      <c r="CC122" s="1092"/>
      <c r="CD122" s="1092"/>
      <c r="CE122" s="1092"/>
      <c r="CF122" s="1112">
        <v>196.8</v>
      </c>
      <c r="CG122" s="1113"/>
      <c r="CH122" s="1113"/>
      <c r="CI122" s="1113"/>
      <c r="CJ122" s="1113"/>
      <c r="CK122" s="1104"/>
      <c r="CL122" s="1105"/>
      <c r="CM122" s="1105"/>
      <c r="CN122" s="1105"/>
      <c r="CO122" s="1106"/>
      <c r="CP122" s="1114" t="s">
        <v>486</v>
      </c>
      <c r="CQ122" s="1115"/>
      <c r="CR122" s="1115"/>
      <c r="CS122" s="1115"/>
      <c r="CT122" s="1115"/>
      <c r="CU122" s="1115"/>
      <c r="CV122" s="1115"/>
      <c r="CW122" s="1115"/>
      <c r="CX122" s="1115"/>
      <c r="CY122" s="1115"/>
      <c r="CZ122" s="1115"/>
      <c r="DA122" s="1115"/>
      <c r="DB122" s="1115"/>
      <c r="DC122" s="1115"/>
      <c r="DD122" s="1115"/>
      <c r="DE122" s="1115"/>
      <c r="DF122" s="1116"/>
      <c r="DG122" s="1013">
        <v>9938</v>
      </c>
      <c r="DH122" s="1014"/>
      <c r="DI122" s="1014"/>
      <c r="DJ122" s="1014"/>
      <c r="DK122" s="1014"/>
      <c r="DL122" s="1014">
        <v>8927</v>
      </c>
      <c r="DM122" s="1014"/>
      <c r="DN122" s="1014"/>
      <c r="DO122" s="1014"/>
      <c r="DP122" s="1014"/>
      <c r="DQ122" s="1014">
        <v>7728</v>
      </c>
      <c r="DR122" s="1014"/>
      <c r="DS122" s="1014"/>
      <c r="DT122" s="1014"/>
      <c r="DU122" s="1014"/>
      <c r="DV122" s="1015">
        <v>0.3</v>
      </c>
      <c r="DW122" s="1015"/>
      <c r="DX122" s="1015"/>
      <c r="DY122" s="1015"/>
      <c r="DZ122" s="1016"/>
    </row>
    <row r="123" spans="1:130" s="247" customFormat="1" ht="26.25" customHeight="1" x14ac:dyDescent="0.15">
      <c r="A123" s="1153"/>
      <c r="B123" s="1040"/>
      <c r="C123" s="1010" t="s">
        <v>469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475</v>
      </c>
      <c r="AB123" s="1053"/>
      <c r="AC123" s="1053"/>
      <c r="AD123" s="1053"/>
      <c r="AE123" s="1054"/>
      <c r="AF123" s="1055" t="s">
        <v>475</v>
      </c>
      <c r="AG123" s="1053"/>
      <c r="AH123" s="1053"/>
      <c r="AI123" s="1053"/>
      <c r="AJ123" s="1054"/>
      <c r="AK123" s="1055" t="s">
        <v>475</v>
      </c>
      <c r="AL123" s="1053"/>
      <c r="AM123" s="1053"/>
      <c r="AN123" s="1053"/>
      <c r="AO123" s="1054"/>
      <c r="AP123" s="1056" t="s">
        <v>408</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487</v>
      </c>
      <c r="BP123" s="1100"/>
      <c r="BQ123" s="1159">
        <v>9020138</v>
      </c>
      <c r="BR123" s="1160"/>
      <c r="BS123" s="1160"/>
      <c r="BT123" s="1160"/>
      <c r="BU123" s="1160"/>
      <c r="BV123" s="1160">
        <v>8954934</v>
      </c>
      <c r="BW123" s="1160"/>
      <c r="BX123" s="1160"/>
      <c r="BY123" s="1160"/>
      <c r="BZ123" s="1160"/>
      <c r="CA123" s="1160">
        <v>8828793</v>
      </c>
      <c r="CB123" s="1160"/>
      <c r="CC123" s="1160"/>
      <c r="CD123" s="1160"/>
      <c r="CE123" s="1160"/>
      <c r="CF123" s="1093"/>
      <c r="CG123" s="1094"/>
      <c r="CH123" s="1094"/>
      <c r="CI123" s="1094"/>
      <c r="CJ123" s="1095"/>
      <c r="CK123" s="1104"/>
      <c r="CL123" s="1105"/>
      <c r="CM123" s="1105"/>
      <c r="CN123" s="1105"/>
      <c r="CO123" s="1106"/>
      <c r="CP123" s="1114" t="s">
        <v>488</v>
      </c>
      <c r="CQ123" s="1115"/>
      <c r="CR123" s="1115"/>
      <c r="CS123" s="1115"/>
      <c r="CT123" s="1115"/>
      <c r="CU123" s="1115"/>
      <c r="CV123" s="1115"/>
      <c r="CW123" s="1115"/>
      <c r="CX123" s="1115"/>
      <c r="CY123" s="1115"/>
      <c r="CZ123" s="1115"/>
      <c r="DA123" s="1115"/>
      <c r="DB123" s="1115"/>
      <c r="DC123" s="1115"/>
      <c r="DD123" s="1115"/>
      <c r="DE123" s="1115"/>
      <c r="DF123" s="1116"/>
      <c r="DG123" s="1052" t="s">
        <v>411</v>
      </c>
      <c r="DH123" s="1053"/>
      <c r="DI123" s="1053"/>
      <c r="DJ123" s="1053"/>
      <c r="DK123" s="1054"/>
      <c r="DL123" s="1055" t="s">
        <v>463</v>
      </c>
      <c r="DM123" s="1053"/>
      <c r="DN123" s="1053"/>
      <c r="DO123" s="1053"/>
      <c r="DP123" s="1054"/>
      <c r="DQ123" s="1055" t="s">
        <v>463</v>
      </c>
      <c r="DR123" s="1053"/>
      <c r="DS123" s="1053"/>
      <c r="DT123" s="1053"/>
      <c r="DU123" s="1054"/>
      <c r="DV123" s="1056" t="s">
        <v>451</v>
      </c>
      <c r="DW123" s="1057"/>
      <c r="DX123" s="1057"/>
      <c r="DY123" s="1057"/>
      <c r="DZ123" s="1058"/>
    </row>
    <row r="124" spans="1:130" s="247" customFormat="1" ht="26.25" customHeight="1" thickBot="1" x14ac:dyDescent="0.2">
      <c r="A124" s="1153"/>
      <c r="B124" s="1040"/>
      <c r="C124" s="1010" t="s">
        <v>472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446</v>
      </c>
      <c r="AB124" s="1053"/>
      <c r="AC124" s="1053"/>
      <c r="AD124" s="1053"/>
      <c r="AE124" s="1054"/>
      <c r="AF124" s="1055" t="s">
        <v>445</v>
      </c>
      <c r="AG124" s="1053"/>
      <c r="AH124" s="1053"/>
      <c r="AI124" s="1053"/>
      <c r="AJ124" s="1054"/>
      <c r="AK124" s="1055" t="s">
        <v>475</v>
      </c>
      <c r="AL124" s="1053"/>
      <c r="AM124" s="1053"/>
      <c r="AN124" s="1053"/>
      <c r="AO124" s="1054"/>
      <c r="AP124" s="1056" t="s">
        <v>475</v>
      </c>
      <c r="AQ124" s="1057"/>
      <c r="AR124" s="1057"/>
      <c r="AS124" s="1057"/>
      <c r="AT124" s="1058"/>
      <c r="AU124" s="1155" t="s">
        <v>489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445</v>
      </c>
      <c r="BR124" s="1122"/>
      <c r="BS124" s="1122"/>
      <c r="BT124" s="1122"/>
      <c r="BU124" s="1122"/>
      <c r="BV124" s="1122" t="s">
        <v>411</v>
      </c>
      <c r="BW124" s="1122"/>
      <c r="BX124" s="1122"/>
      <c r="BY124" s="1122"/>
      <c r="BZ124" s="1122"/>
      <c r="CA124" s="1122">
        <v>7</v>
      </c>
      <c r="CB124" s="1122"/>
      <c r="CC124" s="1122"/>
      <c r="CD124" s="1122"/>
      <c r="CE124" s="1122"/>
      <c r="CF124" s="1123"/>
      <c r="CG124" s="1124"/>
      <c r="CH124" s="1124"/>
      <c r="CI124" s="1124"/>
      <c r="CJ124" s="1125"/>
      <c r="CK124" s="1107"/>
      <c r="CL124" s="1107"/>
      <c r="CM124" s="1107"/>
      <c r="CN124" s="1107"/>
      <c r="CO124" s="1108"/>
      <c r="CP124" s="1114" t="s">
        <v>490</v>
      </c>
      <c r="CQ124" s="1115"/>
      <c r="CR124" s="1115"/>
      <c r="CS124" s="1115"/>
      <c r="CT124" s="1115"/>
      <c r="CU124" s="1115"/>
      <c r="CV124" s="1115"/>
      <c r="CW124" s="1115"/>
      <c r="CX124" s="1115"/>
      <c r="CY124" s="1115"/>
      <c r="CZ124" s="1115"/>
      <c r="DA124" s="1115"/>
      <c r="DB124" s="1115"/>
      <c r="DC124" s="1115"/>
      <c r="DD124" s="1115"/>
      <c r="DE124" s="1115"/>
      <c r="DF124" s="1116"/>
      <c r="DG124" s="1099" t="s">
        <v>444</v>
      </c>
      <c r="DH124" s="1078"/>
      <c r="DI124" s="1078"/>
      <c r="DJ124" s="1078"/>
      <c r="DK124" s="1079"/>
      <c r="DL124" s="1077" t="s">
        <v>451</v>
      </c>
      <c r="DM124" s="1078"/>
      <c r="DN124" s="1078"/>
      <c r="DO124" s="1078"/>
      <c r="DP124" s="1079"/>
      <c r="DQ124" s="1077" t="s">
        <v>411</v>
      </c>
      <c r="DR124" s="1078"/>
      <c r="DS124" s="1078"/>
      <c r="DT124" s="1078"/>
      <c r="DU124" s="1079"/>
      <c r="DV124" s="1080" t="s">
        <v>475</v>
      </c>
      <c r="DW124" s="1081"/>
      <c r="DX124" s="1081"/>
      <c r="DY124" s="1081"/>
      <c r="DZ124" s="1082"/>
    </row>
    <row r="125" spans="1:130" s="247" customFormat="1" ht="26.25" customHeight="1" x14ac:dyDescent="0.15">
      <c r="A125" s="1153"/>
      <c r="B125" s="1040"/>
      <c r="C125" s="1010" t="s">
        <v>474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411</v>
      </c>
      <c r="AB125" s="1053"/>
      <c r="AC125" s="1053"/>
      <c r="AD125" s="1053"/>
      <c r="AE125" s="1054"/>
      <c r="AF125" s="1055" t="s">
        <v>411</v>
      </c>
      <c r="AG125" s="1053"/>
      <c r="AH125" s="1053"/>
      <c r="AI125" s="1053"/>
      <c r="AJ125" s="1054"/>
      <c r="AK125" s="1055" t="s">
        <v>444</v>
      </c>
      <c r="AL125" s="1053"/>
      <c r="AM125" s="1053"/>
      <c r="AN125" s="1053"/>
      <c r="AO125" s="1054"/>
      <c r="AP125" s="1056" t="s">
        <v>444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491</v>
      </c>
      <c r="CL125" s="1102"/>
      <c r="CM125" s="1102"/>
      <c r="CN125" s="1102"/>
      <c r="CO125" s="1103"/>
      <c r="CP125" s="1034" t="s">
        <v>492</v>
      </c>
      <c r="CQ125" s="983"/>
      <c r="CR125" s="983"/>
      <c r="CS125" s="983"/>
      <c r="CT125" s="983"/>
      <c r="CU125" s="983"/>
      <c r="CV125" s="983"/>
      <c r="CW125" s="983"/>
      <c r="CX125" s="983"/>
      <c r="CY125" s="983"/>
      <c r="CZ125" s="983"/>
      <c r="DA125" s="983"/>
      <c r="DB125" s="983"/>
      <c r="DC125" s="983"/>
      <c r="DD125" s="983"/>
      <c r="DE125" s="983"/>
      <c r="DF125" s="984"/>
      <c r="DG125" s="1020" t="s">
        <v>411</v>
      </c>
      <c r="DH125" s="1021"/>
      <c r="DI125" s="1021"/>
      <c r="DJ125" s="1021"/>
      <c r="DK125" s="1021"/>
      <c r="DL125" s="1021" t="s">
        <v>446</v>
      </c>
      <c r="DM125" s="1021"/>
      <c r="DN125" s="1021"/>
      <c r="DO125" s="1021"/>
      <c r="DP125" s="1021"/>
      <c r="DQ125" s="1021" t="s">
        <v>446</v>
      </c>
      <c r="DR125" s="1021"/>
      <c r="DS125" s="1021"/>
      <c r="DT125" s="1021"/>
      <c r="DU125" s="1021"/>
      <c r="DV125" s="1022" t="s">
        <v>444</v>
      </c>
      <c r="DW125" s="1022"/>
      <c r="DX125" s="1022"/>
      <c r="DY125" s="1022"/>
      <c r="DZ125" s="1023"/>
    </row>
    <row r="126" spans="1:130" s="247" customFormat="1" ht="26.25" customHeight="1" thickBot="1" x14ac:dyDescent="0.2">
      <c r="A126" s="1153"/>
      <c r="B126" s="1040"/>
      <c r="C126" s="1010" t="s">
        <v>477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444</v>
      </c>
      <c r="AB126" s="1053"/>
      <c r="AC126" s="1053"/>
      <c r="AD126" s="1053"/>
      <c r="AE126" s="1054"/>
      <c r="AF126" s="1055" t="s">
        <v>411</v>
      </c>
      <c r="AG126" s="1053"/>
      <c r="AH126" s="1053"/>
      <c r="AI126" s="1053"/>
      <c r="AJ126" s="1054"/>
      <c r="AK126" s="1055" t="s">
        <v>411</v>
      </c>
      <c r="AL126" s="1053"/>
      <c r="AM126" s="1053"/>
      <c r="AN126" s="1053"/>
      <c r="AO126" s="1054"/>
      <c r="AP126" s="1056" t="s">
        <v>411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493</v>
      </c>
      <c r="CQ126" s="1044"/>
      <c r="CR126" s="1044"/>
      <c r="CS126" s="1044"/>
      <c r="CT126" s="1044"/>
      <c r="CU126" s="1044"/>
      <c r="CV126" s="1044"/>
      <c r="CW126" s="1044"/>
      <c r="CX126" s="1044"/>
      <c r="CY126" s="1044"/>
      <c r="CZ126" s="1044"/>
      <c r="DA126" s="1044"/>
      <c r="DB126" s="1044"/>
      <c r="DC126" s="1044"/>
      <c r="DD126" s="1044"/>
      <c r="DE126" s="1044"/>
      <c r="DF126" s="1045"/>
      <c r="DG126" s="1013" t="s">
        <v>411</v>
      </c>
      <c r="DH126" s="1014"/>
      <c r="DI126" s="1014"/>
      <c r="DJ126" s="1014"/>
      <c r="DK126" s="1014"/>
      <c r="DL126" s="1014" t="s">
        <v>411</v>
      </c>
      <c r="DM126" s="1014"/>
      <c r="DN126" s="1014"/>
      <c r="DO126" s="1014"/>
      <c r="DP126" s="1014"/>
      <c r="DQ126" s="1014" t="s">
        <v>475</v>
      </c>
      <c r="DR126" s="1014"/>
      <c r="DS126" s="1014"/>
      <c r="DT126" s="1014"/>
      <c r="DU126" s="1014"/>
      <c r="DV126" s="1015" t="s">
        <v>475</v>
      </c>
      <c r="DW126" s="1015"/>
      <c r="DX126" s="1015"/>
      <c r="DY126" s="1015"/>
      <c r="DZ126" s="1016"/>
    </row>
    <row r="127" spans="1:130" s="247" customFormat="1" ht="26.25" customHeight="1" x14ac:dyDescent="0.15">
      <c r="A127" s="1154"/>
      <c r="B127" s="1042"/>
      <c r="C127" s="1096" t="s">
        <v>494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32</v>
      </c>
      <c r="AB127" s="1053"/>
      <c r="AC127" s="1053"/>
      <c r="AD127" s="1053"/>
      <c r="AE127" s="1054"/>
      <c r="AF127" s="1055">
        <v>27</v>
      </c>
      <c r="AG127" s="1053"/>
      <c r="AH127" s="1053"/>
      <c r="AI127" s="1053"/>
      <c r="AJ127" s="1054"/>
      <c r="AK127" s="1055">
        <v>22</v>
      </c>
      <c r="AL127" s="1053"/>
      <c r="AM127" s="1053"/>
      <c r="AN127" s="1053"/>
      <c r="AO127" s="1054"/>
      <c r="AP127" s="1056">
        <v>0</v>
      </c>
      <c r="AQ127" s="1057"/>
      <c r="AR127" s="1057"/>
      <c r="AS127" s="1057"/>
      <c r="AT127" s="1058"/>
      <c r="AU127" s="283"/>
      <c r="AV127" s="283"/>
      <c r="AW127" s="283"/>
      <c r="AX127" s="1126" t="s">
        <v>495</v>
      </c>
      <c r="AY127" s="1127"/>
      <c r="AZ127" s="1127"/>
      <c r="BA127" s="1127"/>
      <c r="BB127" s="1127"/>
      <c r="BC127" s="1127"/>
      <c r="BD127" s="1127"/>
      <c r="BE127" s="1128"/>
      <c r="BF127" s="1129" t="s">
        <v>496</v>
      </c>
      <c r="BG127" s="1127"/>
      <c r="BH127" s="1127"/>
      <c r="BI127" s="1127"/>
      <c r="BJ127" s="1127"/>
      <c r="BK127" s="1127"/>
      <c r="BL127" s="1128"/>
      <c r="BM127" s="1129" t="s">
        <v>497</v>
      </c>
      <c r="BN127" s="1127"/>
      <c r="BO127" s="1127"/>
      <c r="BP127" s="1127"/>
      <c r="BQ127" s="1127"/>
      <c r="BR127" s="1127"/>
      <c r="BS127" s="1128"/>
      <c r="BT127" s="1129" t="s">
        <v>498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499</v>
      </c>
      <c r="CQ127" s="1044"/>
      <c r="CR127" s="1044"/>
      <c r="CS127" s="1044"/>
      <c r="CT127" s="1044"/>
      <c r="CU127" s="1044"/>
      <c r="CV127" s="1044"/>
      <c r="CW127" s="1044"/>
      <c r="CX127" s="1044"/>
      <c r="CY127" s="1044"/>
      <c r="CZ127" s="1044"/>
      <c r="DA127" s="1044"/>
      <c r="DB127" s="1044"/>
      <c r="DC127" s="1044"/>
      <c r="DD127" s="1044"/>
      <c r="DE127" s="1044"/>
      <c r="DF127" s="1045"/>
      <c r="DG127" s="1013" t="s">
        <v>475</v>
      </c>
      <c r="DH127" s="1014"/>
      <c r="DI127" s="1014"/>
      <c r="DJ127" s="1014"/>
      <c r="DK127" s="1014"/>
      <c r="DL127" s="1014" t="s">
        <v>411</v>
      </c>
      <c r="DM127" s="1014"/>
      <c r="DN127" s="1014"/>
      <c r="DO127" s="1014"/>
      <c r="DP127" s="1014"/>
      <c r="DQ127" s="1014" t="s">
        <v>411</v>
      </c>
      <c r="DR127" s="1014"/>
      <c r="DS127" s="1014"/>
      <c r="DT127" s="1014"/>
      <c r="DU127" s="1014"/>
      <c r="DV127" s="1015" t="s">
        <v>444</v>
      </c>
      <c r="DW127" s="1015"/>
      <c r="DX127" s="1015"/>
      <c r="DY127" s="1015"/>
      <c r="DZ127" s="1016"/>
    </row>
    <row r="128" spans="1:130" s="247" customFormat="1" ht="26.25" customHeight="1" thickBot="1" x14ac:dyDescent="0.2">
      <c r="A128" s="1137" t="s">
        <v>500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501</v>
      </c>
      <c r="X128" s="1139"/>
      <c r="Y128" s="1139"/>
      <c r="Z128" s="1140"/>
      <c r="AA128" s="1141">
        <v>43787</v>
      </c>
      <c r="AB128" s="1142"/>
      <c r="AC128" s="1142"/>
      <c r="AD128" s="1142"/>
      <c r="AE128" s="1143"/>
      <c r="AF128" s="1144">
        <v>50547</v>
      </c>
      <c r="AG128" s="1142"/>
      <c r="AH128" s="1142"/>
      <c r="AI128" s="1142"/>
      <c r="AJ128" s="1143"/>
      <c r="AK128" s="1144">
        <v>45958</v>
      </c>
      <c r="AL128" s="1142"/>
      <c r="AM128" s="1142"/>
      <c r="AN128" s="1142"/>
      <c r="AO128" s="1143"/>
      <c r="AP128" s="1145"/>
      <c r="AQ128" s="1146"/>
      <c r="AR128" s="1146"/>
      <c r="AS128" s="1146"/>
      <c r="AT128" s="1147"/>
      <c r="AU128" s="283"/>
      <c r="AV128" s="283"/>
      <c r="AW128" s="283"/>
      <c r="AX128" s="982" t="s">
        <v>502</v>
      </c>
      <c r="AY128" s="983"/>
      <c r="AZ128" s="983"/>
      <c r="BA128" s="983"/>
      <c r="BB128" s="983"/>
      <c r="BC128" s="983"/>
      <c r="BD128" s="983"/>
      <c r="BE128" s="984"/>
      <c r="BF128" s="1148" t="s">
        <v>451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503</v>
      </c>
      <c r="CQ128" s="1131"/>
      <c r="CR128" s="1131"/>
      <c r="CS128" s="1131"/>
      <c r="CT128" s="1131"/>
      <c r="CU128" s="1131"/>
      <c r="CV128" s="1131"/>
      <c r="CW128" s="1131"/>
      <c r="CX128" s="1131"/>
      <c r="CY128" s="1131"/>
      <c r="CZ128" s="1131"/>
      <c r="DA128" s="1131"/>
      <c r="DB128" s="1131"/>
      <c r="DC128" s="1131"/>
      <c r="DD128" s="1131"/>
      <c r="DE128" s="1131"/>
      <c r="DF128" s="1132"/>
      <c r="DG128" s="1133" t="s">
        <v>446</v>
      </c>
      <c r="DH128" s="1134"/>
      <c r="DI128" s="1134"/>
      <c r="DJ128" s="1134"/>
      <c r="DK128" s="1134"/>
      <c r="DL128" s="1134" t="s">
        <v>446</v>
      </c>
      <c r="DM128" s="1134"/>
      <c r="DN128" s="1134"/>
      <c r="DO128" s="1134"/>
      <c r="DP128" s="1134"/>
      <c r="DQ128" s="1134" t="s">
        <v>451</v>
      </c>
      <c r="DR128" s="1134"/>
      <c r="DS128" s="1134"/>
      <c r="DT128" s="1134"/>
      <c r="DU128" s="1134"/>
      <c r="DV128" s="1135" t="s">
        <v>451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3276910</v>
      </c>
      <c r="AB129" s="1053"/>
      <c r="AC129" s="1053"/>
      <c r="AD129" s="1053"/>
      <c r="AE129" s="1054"/>
      <c r="AF129" s="1055">
        <v>3317697</v>
      </c>
      <c r="AG129" s="1053"/>
      <c r="AH129" s="1053"/>
      <c r="AI129" s="1053"/>
      <c r="AJ129" s="1054"/>
      <c r="AK129" s="1055">
        <v>3349344</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444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496540</v>
      </c>
      <c r="AB130" s="1053"/>
      <c r="AC130" s="1053"/>
      <c r="AD130" s="1053"/>
      <c r="AE130" s="1054"/>
      <c r="AF130" s="1055">
        <v>512833</v>
      </c>
      <c r="AG130" s="1053"/>
      <c r="AH130" s="1053"/>
      <c r="AI130" s="1053"/>
      <c r="AJ130" s="1054"/>
      <c r="AK130" s="1055">
        <v>526255</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8.1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2780370</v>
      </c>
      <c r="AB131" s="1078"/>
      <c r="AC131" s="1078"/>
      <c r="AD131" s="1078"/>
      <c r="AE131" s="1079"/>
      <c r="AF131" s="1077">
        <v>2804864</v>
      </c>
      <c r="AG131" s="1078"/>
      <c r="AH131" s="1078"/>
      <c r="AI131" s="1078"/>
      <c r="AJ131" s="1079"/>
      <c r="AK131" s="1077">
        <v>2823089</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v>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7.916895953</v>
      </c>
      <c r="AB132" s="1194"/>
      <c r="AC132" s="1194"/>
      <c r="AD132" s="1194"/>
      <c r="AE132" s="1195"/>
      <c r="AF132" s="1196">
        <v>8.1742287680000008</v>
      </c>
      <c r="AG132" s="1194"/>
      <c r="AH132" s="1194"/>
      <c r="AI132" s="1194"/>
      <c r="AJ132" s="1195"/>
      <c r="AK132" s="1196">
        <v>8.3165993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8</v>
      </c>
      <c r="AB133" s="1177"/>
      <c r="AC133" s="1177"/>
      <c r="AD133" s="1177"/>
      <c r="AE133" s="1178"/>
      <c r="AF133" s="1176">
        <v>7.9</v>
      </c>
      <c r="AG133" s="1177"/>
      <c r="AH133" s="1177"/>
      <c r="AI133" s="1177"/>
      <c r="AJ133" s="1178"/>
      <c r="AK133" s="1176">
        <v>8.1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ErB+jVLi9GOZ0snVGzRAzXQYQ/2K4adPn3iEpasAKXiay017L2MNj4w0J4QcNACcag4IMtL/aEtep6Go4QOyQ==" saltValue="JegjJa3rNEVYA4Z3MctC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ld0aZ+6YvDjQF4Xxh/GAluVuaewD7iDpXvTUjFiIJACeytcWrca9wFemt40vK2koxqtJMjs4Mu72SNEEPywYA==" saltValue="ZAO57HNwZnkGLiC5suwf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j5A+LRX1AnwQGy1d62VuBtg4saP/NBFYqm10yd83RTtEjdQ5GfpoVQfcO075tXP8XsffsWHk0PoMhj8S3+l/g==" saltValue="+ni/B6h+ZZ5NibpnYLlx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843079</v>
      </c>
      <c r="AP9" s="313">
        <v>87520</v>
      </c>
      <c r="AQ9" s="314">
        <v>114878</v>
      </c>
      <c r="AR9" s="315">
        <v>-23.8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2854</v>
      </c>
      <c r="AP10" s="316">
        <v>296</v>
      </c>
      <c r="AQ10" s="317">
        <v>13315</v>
      </c>
      <c r="AR10" s="318">
        <v>-97.8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164468</v>
      </c>
      <c r="AP11" s="316">
        <v>17073</v>
      </c>
      <c r="AQ11" s="317">
        <v>14277</v>
      </c>
      <c r="AR11" s="318">
        <v>19.600000000000001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t="s">
        <v>526</v>
      </c>
      <c r="AP12" s="316" t="s">
        <v>526</v>
      </c>
      <c r="AQ12" s="317">
        <v>1942</v>
      </c>
      <c r="AR12" s="318" t="s">
        <v>526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527</v>
      </c>
      <c r="AL13" s="1217"/>
      <c r="AM13" s="1217"/>
      <c r="AN13" s="1218"/>
      <c r="AO13" s="316" t="s">
        <v>526</v>
      </c>
      <c r="AP13" s="316" t="s">
        <v>526</v>
      </c>
      <c r="AQ13" s="317" t="s">
        <v>526</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78144</v>
      </c>
      <c r="AP14" s="316">
        <v>8112</v>
      </c>
      <c r="AQ14" s="317">
        <v>4702</v>
      </c>
      <c r="AR14" s="318">
        <v>72.5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62470</v>
      </c>
      <c r="AP15" s="316">
        <v>6485</v>
      </c>
      <c r="AQ15" s="317">
        <v>3059</v>
      </c>
      <c r="AR15" s="318">
        <v>112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-77800</v>
      </c>
      <c r="AP16" s="316">
        <v>-8076</v>
      </c>
      <c r="AQ16" s="317">
        <v>-10160</v>
      </c>
      <c r="AR16" s="318">
        <v>-20.5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1073215</v>
      </c>
      <c r="AP17" s="316">
        <v>111410</v>
      </c>
      <c r="AQ17" s="317">
        <v>142011</v>
      </c>
      <c r="AR17" s="318">
        <v>-21.5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10.28</v>
      </c>
      <c r="AP21" s="329">
        <v>13.22</v>
      </c>
      <c r="AQ21" s="330">
        <v>-2.94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93</v>
      </c>
      <c r="AP22" s="334">
        <v>95.9</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693645</v>
      </c>
      <c r="AP32" s="343">
        <v>72007</v>
      </c>
      <c r="AQ32" s="344">
        <v>72897</v>
      </c>
      <c r="AR32" s="345">
        <v>-1.2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526</v>
      </c>
      <c r="AP34" s="343" t="s">
        <v>526</v>
      </c>
      <c r="AQ34" s="344">
        <v>43</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66485</v>
      </c>
      <c r="AP35" s="343">
        <v>6902</v>
      </c>
      <c r="AQ35" s="344">
        <v>23889</v>
      </c>
      <c r="AR35" s="345">
        <v>-71.099999999999994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v>46682</v>
      </c>
      <c r="AP36" s="343">
        <v>4846</v>
      </c>
      <c r="AQ36" s="344">
        <v>3700</v>
      </c>
      <c r="AR36" s="345">
        <v>31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22</v>
      </c>
      <c r="AP37" s="343">
        <v>2</v>
      </c>
      <c r="AQ37" s="344">
        <v>740</v>
      </c>
      <c r="AR37" s="345">
        <v>-99.7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v>164</v>
      </c>
      <c r="AP38" s="346">
        <v>17</v>
      </c>
      <c r="AQ38" s="347">
        <v>3</v>
      </c>
      <c r="AR38" s="335">
        <v>466.7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-45958</v>
      </c>
      <c r="AP39" s="343">
        <v>-4771</v>
      </c>
      <c r="AQ39" s="344">
        <v>-2140</v>
      </c>
      <c r="AR39" s="345">
        <v>122.9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-526255</v>
      </c>
      <c r="AP40" s="343">
        <v>-54630</v>
      </c>
      <c r="AQ40" s="344">
        <v>-70880</v>
      </c>
      <c r="AR40" s="345">
        <v>-22.9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234785</v>
      </c>
      <c r="AP41" s="343">
        <v>24373</v>
      </c>
      <c r="AQ41" s="344">
        <v>28253</v>
      </c>
      <c r="AR41" s="345">
        <v>-13.7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1250028</v>
      </c>
      <c r="AN51" s="365">
        <v>121256</v>
      </c>
      <c r="AO51" s="366">
        <v>-3.7</v>
      </c>
      <c r="AP51" s="367">
        <v>128611</v>
      </c>
      <c r="AQ51" s="368">
        <v>-18.899999999999999</v>
      </c>
      <c r="AR51" s="369">
        <v>15.2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511942</v>
      </c>
      <c r="AN52" s="373">
        <v>49660</v>
      </c>
      <c r="AO52" s="374">
        <v>-15.4</v>
      </c>
      <c r="AP52" s="375">
        <v>61552</v>
      </c>
      <c r="AQ52" s="376">
        <v>27.1</v>
      </c>
      <c r="AR52" s="377">
        <v>-42.5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1019992</v>
      </c>
      <c r="AN53" s="365">
        <v>100611</v>
      </c>
      <c r="AO53" s="366">
        <v>-17</v>
      </c>
      <c r="AP53" s="367">
        <v>138651</v>
      </c>
      <c r="AQ53" s="368">
        <v>7.8</v>
      </c>
      <c r="AR53" s="369">
        <v>-24.8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358888</v>
      </c>
      <c r="AN54" s="373">
        <v>35400</v>
      </c>
      <c r="AO54" s="374">
        <v>-28.7</v>
      </c>
      <c r="AP54" s="375">
        <v>71211</v>
      </c>
      <c r="AQ54" s="376">
        <v>15.7</v>
      </c>
      <c r="AR54" s="377">
        <v>-44.4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1099639</v>
      </c>
      <c r="AN55" s="365">
        <v>110118</v>
      </c>
      <c r="AO55" s="366">
        <v>9.4</v>
      </c>
      <c r="AP55" s="367">
        <v>122882</v>
      </c>
      <c r="AQ55" s="368">
        <v>-11.4</v>
      </c>
      <c r="AR55" s="369">
        <v>20.8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333039</v>
      </c>
      <c r="AN56" s="373">
        <v>33351</v>
      </c>
      <c r="AO56" s="374">
        <v>-5.8</v>
      </c>
      <c r="AP56" s="375">
        <v>65785</v>
      </c>
      <c r="AQ56" s="376">
        <v>-7.6</v>
      </c>
      <c r="AR56" s="377">
        <v>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1188845</v>
      </c>
      <c r="AN57" s="365">
        <v>121348</v>
      </c>
      <c r="AO57" s="366">
        <v>10.199999999999999</v>
      </c>
      <c r="AP57" s="367">
        <v>114790</v>
      </c>
      <c r="AQ57" s="368">
        <v>-6.6</v>
      </c>
      <c r="AR57" s="369">
        <v>16.8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460970</v>
      </c>
      <c r="AN58" s="373">
        <v>47052</v>
      </c>
      <c r="AO58" s="374">
        <v>41.1</v>
      </c>
      <c r="AP58" s="375">
        <v>55601</v>
      </c>
      <c r="AQ58" s="376">
        <v>-15.5</v>
      </c>
      <c r="AR58" s="377">
        <v>56.6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1350109</v>
      </c>
      <c r="AN59" s="365">
        <v>140155</v>
      </c>
      <c r="AO59" s="366">
        <v>15.5</v>
      </c>
      <c r="AP59" s="367">
        <v>126262</v>
      </c>
      <c r="AQ59" s="368">
        <v>10</v>
      </c>
      <c r="AR59" s="369">
        <v>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391419</v>
      </c>
      <c r="AN60" s="373">
        <v>40633</v>
      </c>
      <c r="AO60" s="374">
        <v>-13.6</v>
      </c>
      <c r="AP60" s="375">
        <v>56769</v>
      </c>
      <c r="AQ60" s="376">
        <v>2.1</v>
      </c>
      <c r="AR60" s="377">
        <v>-15.7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1181723</v>
      </c>
      <c r="AN61" s="380">
        <v>118698</v>
      </c>
      <c r="AO61" s="381">
        <v>2.9</v>
      </c>
      <c r="AP61" s="382">
        <v>126239</v>
      </c>
      <c r="AQ61" s="383">
        <v>-3.8</v>
      </c>
      <c r="AR61" s="369">
        <v>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411252</v>
      </c>
      <c r="AN62" s="373">
        <v>41219</v>
      </c>
      <c r="AO62" s="374">
        <v>-4.5</v>
      </c>
      <c r="AP62" s="375">
        <v>62184</v>
      </c>
      <c r="AQ62" s="376">
        <v>4.4000000000000004</v>
      </c>
      <c r="AR62" s="377">
        <v>-8.9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QQB30UQUiPd1I03YQj3FT0i+IARqpxfw2NsI5yvB5vkW/ZTQnBxblrqqM2WEFumUEheJ0e6mSGA2kTOD3p7FQ==" saltValue="jNv/HoB86cLp/zRoFQ7g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XalbQS9C78G8dNU/rfwj6xgupjjKImaLZlPCRkhpLM2LpspudbZuds1ZmPlaW5oZpa+Bop1yfhGd2asKzAKNuA==" saltValue="o8f0tE9dD1xharzmfINY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pjdJSYk+MQAjOvA5torc0pK21JLFU3p2YkIrYy4SANRN8S/SMwBNtYZqJKRC1c6yWbhzN5b+8GfahxVLDiuo/w==" saltValue="wkJhnpb+/LfX98+HxDEN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35.450000000000003</v>
      </c>
      <c r="G47" s="12">
        <v>35.44</v>
      </c>
      <c r="H47" s="12">
        <v>30.58</v>
      </c>
      <c r="I47" s="12">
        <v>23.83</v>
      </c>
      <c r="J47" s="13">
        <v>23.61</v>
      </c>
    </row>
    <row r="48" spans="2:10" ht="57.75" customHeight="1" x14ac:dyDescent="0.15">
      <c r="B48" s="14"/>
      <c r="C48" s="1238" t="s">
        <v>4</v>
      </c>
      <c r="D48" s="1238"/>
      <c r="E48" s="1239"/>
      <c r="F48" s="15">
        <v>5.25</v>
      </c>
      <c r="G48" s="16">
        <v>2.84</v>
      </c>
      <c r="H48" s="16">
        <v>2.74</v>
      </c>
      <c r="I48" s="16">
        <v>3.77</v>
      </c>
      <c r="J48" s="17">
        <v>4.18</v>
      </c>
    </row>
    <row r="49" spans="2:10" ht="57.75" customHeight="1" thickBot="1" x14ac:dyDescent="0.2">
      <c r="B49" s="18"/>
      <c r="C49" s="1240" t="s">
        <v>5</v>
      </c>
      <c r="D49" s="1240"/>
      <c r="E49" s="1241"/>
      <c r="F49" s="19">
        <v>2.58</v>
      </c>
      <c r="G49" s="20" t="s">
        <v>573</v>
      </c>
      <c r="H49" s="20" t="s">
        <v>574</v>
      </c>
      <c r="I49" s="20" t="s">
        <v>575</v>
      </c>
      <c r="J49" s="21">
        <v>0.45</v>
      </c>
    </row>
    <row r="50" spans="2:10" ht="13.5" customHeight="1" x14ac:dyDescent="0.15"/>
  </sheetData>
  <sheetProtection algorithmName="SHA-512" hashValue="up0QHMbp+tIh7s51GtqeXwlNJFkXeK1fueL0Dvtj9b9KiOMrm4VstVb1WfzahNa8k8L2RxDAVnLPFa8BKIMfZg==" saltValue="X/DvppZBWWlQDEZZWik7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2021-03-04T06:02:45Z</cp:lastPrinted>
  <dcterms:created xsi:type="dcterms:W3CDTF">2021-02-05T04:47:48Z</dcterms:created>
  <dcterms:modified xsi:type="dcterms:W3CDTF">2021-12-17T06:01:28Z</dcterms:modified>
  <cp:category/>
</cp:coreProperties>
</file>