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n2036\Desktop\【財政状況資料集】_433675_南関町_2017\【財政状況資料集】_433675_南関町_2017\"/>
    </mc:Choice>
  </mc:AlternateContent>
  <xr:revisionPtr revIDLastSave="0" documentId="13_ncr:1_{C045AEE8-0047-445A-9494-B7D068DCBAB2}" xr6:coauthVersionLast="36" xr6:coauthVersionMax="36" xr10:uidLastSave="{00000000-0000-0000-0000-000000000000}"/>
  <bookViews>
    <workbookView xWindow="0" yWindow="45" windowWidth="1536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AM37" i="10"/>
  <c r="U37" i="10"/>
  <c r="C37" i="10"/>
  <c r="CO36" i="10"/>
  <c r="AM36" i="10"/>
  <c r="C36" i="10"/>
  <c r="CO35" i="10"/>
  <c r="AM35" i="10"/>
  <c r="C35" i="10"/>
  <c r="CO34" i="10"/>
  <c r="AM34" i="10"/>
  <c r="U34" i="10"/>
  <c r="U35" i="10" s="1"/>
  <c r="U36"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alcChain>
</file>

<file path=xl/sharedStrings.xml><?xml version="1.0" encoding="utf-8"?>
<sst xmlns="http://schemas.openxmlformats.org/spreadsheetml/2006/main" count="1101" uniqueCount="598">
  <si>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</si>
  <si>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</si>
  <si>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</si>
  <si>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</si>
  <si>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</si>
  <si>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</si>
  <si>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</si>
  <si>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</si>
  <si>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</si>
  <si>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</si>
  <si>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</si>
  <si>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</si>
  <si>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</si>
  <si>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</si>
  <si>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</si>
  <si>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</si>
  <si>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</si>
  <si>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</si>
  <si>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</si>
  <si>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</si>
  <si>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</si>
  <si>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</si>
  <si>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</si>
  <si>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</si>
  <si>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</si>
  <si>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</si>
  <si>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</si>
  <si>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</si>
  <si>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</si>
  <si>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</si>
  <si>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</si>
  <si>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</si>
  <si>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</si>
  <si>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</si>
  <si>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</si>
  <si>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</si>
  <si>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</si>
  <si>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</si>
  <si>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</si>
  <si>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</si>
  <si>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</si>
  <si>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</si>
  <si>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</si>
  <si>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</si>
  <si>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</si>
  <si>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</si>
  <si>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</si>
  <si>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</si>
  <si>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</si>
  <si>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</si>
  <si>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</si>
  <si>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</si>
  <si>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</si>
  <si>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</si>
  <si>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</si>
  <si>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</si>
  <si>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</si>
  <si>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</si>
  <si>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</si>
  <si>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</si>
  <si>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</si>
  <si>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</si>
  <si>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</si>
  <si>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</si>
  <si>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</si>
  <si>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</si>
  <si>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</si>
  <si>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</si>
  <si>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</si>
  <si>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</si>
  <si>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</si>
  <si>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</si>
  <si>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</si>
  <si>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</si>
  <si>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</si>
  <si>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</si>
  <si>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</si>
  <si>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</si>
  <si>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</si>
  <si>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</si>
  <si>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</si>
  <si>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</si>
  <si>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</si>
  <si>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</si>
  <si>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</si>
  <si>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</si>
  <si>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</si>
  <si>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</si>
  <si>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</si>
  <si>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</si>
  <si>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</si>
  <si>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</si>
  <si>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</si>
  <si>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</si>
  <si>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</si>
  <si>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</si>
  <si>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</si>
  <si>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</si>
  <si>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</si>
  <si>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</si>
  <si>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</si>
  <si>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</si>
  <si>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</si>
  <si>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</si>
  <si>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</si>
  <si>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</si>
  <si>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</si>
  <si>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</si>
  <si>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</si>
  <si>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</si>
  <si>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</si>
  <si>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</si>
  <si>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</si>
  <si>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</si>
  <si>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</si>
  <si>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</si>
  <si>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</si>
  <si>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</si>
  <si>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</si>
  <si>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</si>
  <si>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</si>
  <si>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</si>
  <si>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</si>
  <si>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</si>
  <si>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</si>
  <si>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</si>
  <si>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</si>
  <si>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</si>
  <si>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</si>
  <si>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</si>
  <si>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</si>
  <si>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</si>
  <si>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</si>
  <si>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</si>
  <si>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</si>
  <si>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</si>
  <si>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</si>
  <si>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</si>
  <si>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</si>
  <si>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</si>
  <si>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</si>
  <si>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</si>
  <si>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</si>
  <si>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</si>
  <si>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</si>
  <si>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</si>
  <si>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</si>
  <si>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</si>
  <si>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</si>
  <si>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</si>
  <si>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</si>
  <si>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</si>
  <si>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</si>
  <si>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</si>
  <si>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</si>
  <si>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</si>
  <si>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</si>
  <si>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</si>
  <si>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</si>
  <si>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</si>
  <si>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</si>
  <si>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</si>
  <si>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</si>
  <si>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</si>
  <si>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</si>
  <si>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</si>
  <si>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</si>
  <si>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</si>
  <si>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</si>
  <si>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</si>
  <si>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</si>
  <si>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</si>
  <si>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</si>
  <si>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</si>
  <si>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</si>
  <si>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</si>
  <si>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</si>
  <si>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</si>
  <si>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</si>
  <si>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</si>
  <si>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</si>
  <si>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</si>
  <si>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</si>
  <si>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</si>
  <si>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</si>
  <si>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</si>
  <si>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</si>
  <si>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</si>
  <si>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</si>
  <si>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</si>
  <si>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</si>
  <si>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</si>
  <si>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</si>
  <si>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</si>
  <si>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</si>
  <si>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</si>
  <si>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</si>
  <si>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</si>
  <si>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</si>
  <si>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</si>
  <si>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</si>
  <si>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</si>
  <si>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</si>
  <si>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</si>
  <si>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</si>
  <si>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</si>
  <si>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</si>
  <si>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</si>
  <si>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熊本県南関町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</si>
  <si>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</si>
  <si>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</si>
  <si>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</si>
  <si>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</si>
  <si>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</si>
  <si>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</si>
  <si>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</si>
  <si>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</si>
  <si>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</si>
  <si>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</si>
  <si>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</si>
  <si>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</si>
  <si>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</si>
  <si>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</si>
  <si>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</si>
  <si>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</si>
  <si>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</si>
  <si>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</si>
  <si>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</si>
  <si>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</si>
  <si>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</si>
  <si>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</si>
  <si>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</si>
  <si>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</si>
  <si>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</si>
  <si>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</si>
  <si>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</si>
  <si>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</si>
  <si>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</si>
  <si>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</si>
  <si>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</si>
  <si>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</si>
  <si>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</si>
  <si>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</si>
  <si>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</si>
  <si>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</si>
  <si>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</si>
  <si>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</si>
  <si>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</si>
  <si>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</si>
  <si>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</si>
  <si>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</si>
  <si>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</si>
  <si>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</si>
  <si>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</si>
  <si>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</si>
  <si>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</si>
  <si>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</si>
  <si>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</si>
  <si>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</si>
  <si>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</si>
  <si>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</si>
  <si>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</si>
  <si>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</si>
  <si>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</si>
  <si>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</si>
  <si>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</si>
  <si>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</si>
  <si>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</si>
  <si>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</si>
  <si>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</si>
  <si>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</si>
  <si>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</si>
  <si>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</si>
  <si>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</si>
  <si>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</si>
  <si>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</si>
  <si>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</si>
  <si>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</si>
  <si>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</si>
  <si>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</si>
  <si>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</si>
  <si>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</si>
  <si>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</si>
  <si>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</si>
  <si>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</si>
  <si>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</si>
  <si>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</si>
  <si>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</si>
  <si>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</si>
  <si>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</si>
  <si>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</si>
  <si>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</si>
  <si>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</si>
  <si>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</si>
  <si>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</si>
  <si>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</si>
  <si>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</si>
  <si>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</si>
  <si>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</si>
  <si>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</si>
  <si>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</si>
  <si>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</si>
  <si>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</si>
  <si>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</si>
  <si>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</si>
  <si>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</si>
  <si>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</si>
  <si>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</si>
  <si>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</si>
  <si>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</si>
  <si>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</si>
  <si>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</si>
  <si>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</si>
  <si>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</si>
  <si>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</si>
  <si>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</si>
  <si>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</si>
  <si>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</si>
  <si>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</si>
  <si>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</si>
  <si>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</si>
  <si>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</si>
  <si>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</si>
  <si>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</si>
  <si>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</si>
  <si>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</si>
  <si>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</si>
  <si>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</si>
  <si>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</si>
  <si>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</si>
  <si>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</si>
  <si>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</si>
  <si>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</si>
  <si>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</si>
  <si>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</si>
  <si>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</si>
  <si>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</si>
  <si>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</si>
  <si>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</si>
  <si>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</si>
  <si>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</si>
  <si>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</si>
  <si>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</si>
  <si>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</si>
  <si>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</si>
  <si>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</si>
  <si>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</si>
  <si>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</si>
  <si>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</si>
  <si>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</si>
  <si>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</si>
  <si>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</si>
  <si>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</si>
  <si>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</si>
  <si>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</si>
  <si>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</si>
  <si>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</si>
  <si>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</si>
  <si>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</si>
  <si>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熊本県南関町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</si>
  <si>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</si>
  <si>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</si>
  <si>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</si>
  <si>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</si>
  <si>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</si>
  <si>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</si>
  <si>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</si>
  <si>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</si>
  <si>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</si>
  <si>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</si>
  <si>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</si>
  <si>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</si>
  <si>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</si>
  <si>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</si>
  <si>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</si>
  <si>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</si>
  <si>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</si>
  <si>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</si>
  <si>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</si>
  <si>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</si>
  <si>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</si>
  <si>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</si>
  <si>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</si>
  <si>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</si>
  <si>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</si>
  <si>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</si>
  <si>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</si>
  <si>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</si>
  <si>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</si>
  <si>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</si>
  <si>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</si>
  <si>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</si>
  <si>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</si>
  <si>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</si>
  <si>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</si>
  <si>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</si>
  <si>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</si>
  <si>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公共下水道事業特別会計</t>
    <phoneticPr fontId="5"/>
  </si>
  <si>
    <t>法非適用企業</t>
    <phoneticPr fontId="5"/>
  </si>
  <si>
    <t>簡易水道事業特別会計</t>
    <phoneticPr fontId="5"/>
  </si>
  <si>
    <t>浄化槽整備推進事業特別会計</t>
    <phoneticPr fontId="5"/>
  </si>
  <si>
    <t>宅地分譲事業特別会計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</si>
  <si>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</si>
  <si>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</si>
  <si>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</si>
  <si>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</si>
  <si>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</si>
  <si>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</si>
  <si>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</si>
  <si>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</si>
  <si>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</si>
  <si>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</si>
  <si>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</si>
  <si>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</si>
  <si>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</si>
  <si>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</si>
  <si>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</si>
  <si>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</si>
  <si>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</si>
  <si>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</si>
  <si>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</si>
  <si>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</si>
  <si>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</si>
  <si>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</si>
  <si>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</si>
  <si>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</si>
  <si>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</si>
  <si>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</si>
  <si>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</si>
  <si>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</si>
  <si>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</si>
  <si>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</si>
  <si>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</si>
  <si>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</si>
  <si>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</si>
  <si>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</si>
  <si>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</si>
  <si>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</si>
  <si>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</si>
  <si>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</si>
  <si>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</si>
  <si>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</si>
  <si>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</si>
  <si>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</si>
  <si>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</si>
  <si>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</si>
  <si>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</si>
  <si>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</si>
  <si>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</si>
  <si>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</si>
  <si>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</si>
  <si>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</si>
  <si>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</si>
  <si>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</si>
  <si>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</si>
  <si>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</si>
  <si>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</si>
  <si>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</si>
  <si>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</si>
  <si>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</si>
  <si>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</si>
  <si>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</si>
  <si>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</si>
  <si>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</si>
  <si>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</si>
  <si>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</si>
  <si>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</si>
  <si>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</si>
  <si>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</si>
  <si>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</si>
  <si>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</si>
  <si>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</si>
  <si>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</si>
  <si>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</si>
  <si>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</si>
  <si>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</si>
  <si>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</si>
  <si>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</si>
  <si>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</si>
  <si>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</si>
  <si>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</si>
  <si>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</si>
  <si>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</si>
  <si>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</si>
  <si>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</si>
  <si>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</si>
  <si>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</si>
  <si>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</si>
  <si>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</si>
  <si>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</si>
  <si>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</si>
  <si>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</si>
  <si>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</si>
  <si>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</si>
  <si>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</si>
  <si>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</si>
  <si>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</si>
  <si>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</si>
  <si>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</si>
  <si>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</si>
  <si>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</si>
  <si>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</si>
  <si>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</si>
  <si>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</si>
  <si>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</si>
  <si>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</si>
  <si>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</si>
  <si>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</si>
  <si>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</si>
  <si>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</si>
  <si>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</si>
  <si>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</si>
  <si>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</si>
  <si>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</si>
  <si>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</si>
  <si>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</si>
  <si>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</si>
  <si>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</si>
  <si>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</si>
  <si>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</si>
  <si>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</si>
  <si>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</si>
  <si>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</si>
  <si>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</si>
  <si>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</si>
  <si>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</si>
  <si>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</si>
  <si>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</si>
  <si>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</si>
  <si>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</si>
  <si>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</si>
  <si>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</si>
  <si>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</si>
  <si>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</si>
  <si>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</si>
  <si>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</si>
  <si>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</si>
  <si>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</si>
  <si>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</si>
  <si>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</si>
  <si>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</si>
  <si>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</si>
  <si>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</si>
  <si>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</si>
  <si>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</si>
  <si>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</si>
  <si>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</si>
  <si>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</si>
  <si>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</si>
  <si>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</si>
  <si>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</si>
  <si>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</si>
  <si>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</si>
  <si>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</si>
  <si>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</si>
  <si>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</si>
  <si>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</si>
  <si>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</si>
  <si>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</si>
  <si>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</si>
  <si>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</si>
  <si>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1.01</t>
  </si>
  <si>
    <t>▲ 2.39</t>
  </si>
  <si>
    <t>▲ 5.47</t>
  </si>
  <si>
    <t>一般会計</t>
  </si>
  <si>
    <t>国民健康保険事業特別会計</t>
  </si>
  <si>
    <t>介護保険事業特別会計</t>
  </si>
  <si>
    <t>宅地分譲事業特別会計</t>
  </si>
  <si>
    <t>後期高齢者医療事業特別会計</t>
  </si>
  <si>
    <t>公共下水道事業特別会計</t>
  </si>
  <si>
    <t>簡易水道事業特別会計</t>
  </si>
  <si>
    <t>浄化槽整備推進事業特別会計</t>
  </si>
  <si>
    <t>その他会計（赤字）</t>
  </si>
  <si>
    <t>その他会計（黒字）</t>
  </si>
  <si>
    <t>ふるさとづくり基金</t>
    <rPh sb="7" eb="9">
      <t>キキン</t>
    </rPh>
    <phoneticPr fontId="11"/>
  </si>
  <si>
    <t>地域福祉基金</t>
    <rPh sb="0" eb="2">
      <t>チイキ</t>
    </rPh>
    <rPh sb="2" eb="4">
      <t>フクシ</t>
    </rPh>
    <rPh sb="4" eb="6">
      <t>キキン</t>
    </rPh>
    <phoneticPr fontId="11"/>
  </si>
  <si>
    <t>庁舎等建設基金</t>
    <phoneticPr fontId="11"/>
  </si>
  <si>
    <t>地域振興対策基金</t>
    <phoneticPr fontId="11"/>
  </si>
  <si>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</si>
  <si>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</si>
  <si>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</si>
  <si>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11"/>
  </si>
  <si>
    <t>有明広域行政事務組合</t>
    <rPh sb="0" eb="2">
      <t>アリアケ</t>
    </rPh>
    <rPh sb="2" eb="4">
      <t>コウイキ</t>
    </rPh>
    <rPh sb="4" eb="6">
      <t>ギョウセイ</t>
    </rPh>
    <rPh sb="6" eb="8">
      <t>ジム</t>
    </rPh>
    <rPh sb="8" eb="10">
      <t>クミアイ</t>
    </rPh>
    <phoneticPr fontId="11"/>
  </si>
  <si>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11"/>
  </si>
  <si>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</si>
  <si>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ふるさとなんかん応援寄附金基金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</si>
  <si>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</si>
  <si>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</si>
  <si>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</si>
  <si>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と同水準であるが、有形固定資産減価償却率は類似団体内平均値を上回っている。平均値を上回っている要因としては、学校施設等の老朽化が進んでいることが考えられる。公共施設等総合管理計画に基づいて老朽化対策に取り組み、財源については起債に大きく頼らず、起債を発行する際は交付税算入率が有利なものにするなど、今後も将来負担比率を低い水準に保つよ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</si>
  <si>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</si>
  <si>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</si>
  <si>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</si>
  <si>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</si>
  <si>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</si>
  <si>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</si>
  <si>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の道路新設・改良事業等に係る地方債の発行等の要因で、地方債残高が増加し、元利償還額も年々増加しているが、交付税算入率が高い有利な地方債を積極的に活用することで、実質公債費比率は類似団体内平均値を上回ってはいるものの、少しずつ改善している状態である。今後は新庁舎建設事業や防災無線デジタル化事業等に伴う起債残高の増嵩により、将来負担比率及び実質公債費比率の増加が見込まれる。可能な限り起債発行を抑制を図り、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</si>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</sst>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EABA2D5-0450-4A6A-BE11-17B82FAA6D3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128611</c:v>
                </c:pt>
                <c:pt idx="3">
                  <c:v>138651</c:v>
                </c:pt>
                <c:pt idx="4">
                  <c:v>122882</c:v>
                </c:pt>
              </c:numCache>
            </c:numRef>
          </c:val>
          <c:smooth val="0"/>
          <c:extLst>
            <c:ext xmlns:c16="http://schemas.microsoft.com/office/drawing/2014/chart" uri="{C3380CC4-5D6E-409C-BE32-E72D297353CC}">
              <c16:uniqueId val="{00000000-8ED1-4721-812F-8B861A6093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115386</c:v>
                </c:pt>
                <c:pt idx="1">
                  <c:v>125909</c:v>
                </c:pt>
                <c:pt idx="2">
                  <c:v>121256</c:v>
                </c:pt>
                <c:pt idx="3">
                  <c:v>100611</c:v>
                </c:pt>
                <c:pt idx="4">
                  <c:v>110118</c:v>
                </c:pt>
              </c:numCache>
            </c:numRef>
          </c:val>
          <c:smooth val="0"/>
          <c:extLst>
            <c:ext xmlns:c16="http://schemas.microsoft.com/office/drawing/2014/chart" uri="{C3380CC4-5D6E-409C-BE32-E72D297353CC}">
              <c16:uniqueId val="{00000001-8ED1-4721-812F-8B861A6093C9}"/>
            </c:ext>
          </c:extLst>
        </c:ser>
        <c:dLbls>
          <c:showLegendKey val="0"/>
          <c:showVal val="0"/>
          <c:showCatName val="0"/>
          <c:showSerName val="0"/>
          <c:showPercent val="0"/>
          <c:showBubbleSize val="0"/>
        </c:dLbls>
        <c:marker val="1"/>
        <c:smooth val="0"/>
        <c:axId val="31026560"/>
        <c:axId val="33236480"/>
      </c:lineChart>
      <c:catAx>
        <c:axId val="31026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6480"/>
        <c:crosses val="autoZero"/>
        <c:auto val="1"/>
        <c:lblAlgn val="ctr"/>
        <c:lblOffset val="100"/>
        <c:tickLblSkip val="1"/>
        <c:tickMarkSkip val="1"/>
        <c:noMultiLvlLbl val="0"/>
      </c:catAx>
      <c:valAx>
        <c:axId val="332364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02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3.77</c:v>
                </c:pt>
                <c:pt idx="1">
                  <c:v>2.78</c:v>
                </c:pt>
                <c:pt idx="2">
                  <c:v>5.25</c:v>
                </c:pt>
                <c:pt idx="3">
                  <c:v>2.84</c:v>
                </c:pt>
                <c:pt idx="4">
                  <c:v>2.74</c:v>
                </c:pt>
              </c:numCache>
            </c:numRef>
          </c:val>
          <c:extLst>
            <c:ext xmlns:c16="http://schemas.microsoft.com/office/drawing/2014/chart" uri="{C3380CC4-5D6E-409C-BE32-E72D297353CC}">
              <c16:uniqueId val="{00000000-28C1-4B24-BFFD-4AB1438278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36.51</c:v>
                </c:pt>
                <c:pt idx="1">
                  <c:v>36.78</c:v>
                </c:pt>
                <c:pt idx="2">
                  <c:v>35.450000000000003</c:v>
                </c:pt>
                <c:pt idx="3">
                  <c:v>35.44</c:v>
                </c:pt>
                <c:pt idx="4">
                  <c:v>30.58</c:v>
                </c:pt>
              </c:numCache>
            </c:numRef>
          </c:val>
          <c:extLst>
            <c:ext xmlns:c16="http://schemas.microsoft.com/office/drawing/2014/chart" uri="{C3380CC4-5D6E-409C-BE32-E72D297353CC}">
              <c16:uniqueId val="{00000001-28C1-4B24-BFFD-4AB143827881}"/>
            </c:ext>
          </c:extLst>
        </c:ser>
        <c:dLbls>
          <c:showLegendKey val="0"/>
          <c:showVal val="0"/>
          <c:showCatName val="0"/>
          <c:showSerName val="0"/>
          <c:showPercent val="0"/>
          <c:showBubbleSize val="0"/>
        </c:dLbls>
        <c:gapWidth val="250"/>
        <c:overlap val="100"/>
        <c:axId val="3222144"/>
        <c:axId val="3228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2.38</c:v>
                </c:pt>
                <c:pt idx="1">
                  <c:v>-1.01</c:v>
                </c:pt>
                <c:pt idx="2">
                  <c:v>2.58</c:v>
                </c:pt>
                <c:pt idx="3">
                  <c:v>-2.39</c:v>
                </c:pt>
                <c:pt idx="4">
                  <c:v>-5.47</c:v>
                </c:pt>
              </c:numCache>
            </c:numRef>
          </c:val>
          <c:smooth val="0"/>
          <c:extLst>
            <c:ext xmlns:c16="http://schemas.microsoft.com/office/drawing/2014/chart" uri="{C3380CC4-5D6E-409C-BE32-E72D297353CC}">
              <c16:uniqueId val="{00000002-28C1-4B24-BFFD-4AB143827881}"/>
            </c:ext>
          </c:extLst>
        </c:ser>
        <c:dLbls>
          <c:showLegendKey val="0"/>
          <c:showVal val="0"/>
          <c:showCatName val="0"/>
          <c:showSerName val="0"/>
          <c:showPercent val="0"/>
          <c:showBubbleSize val="0"/>
        </c:dLbls>
        <c:marker val="1"/>
        <c:smooth val="0"/>
        <c:axId val="3222144"/>
        <c:axId val="3228416"/>
      </c:lineChart>
      <c:catAx>
        <c:axId val="32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28416"/>
        <c:crosses val="autoZero"/>
        <c:auto val="1"/>
        <c:lblAlgn val="ctr"/>
        <c:lblOffset val="100"/>
        <c:tickLblSkip val="1"/>
        <c:tickMarkSkip val="1"/>
        <c:noMultiLvlLbl val="0"/>
      </c:catAx>
      <c:valAx>
        <c:axId val="322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2.34</c:v>
                </c:pt>
                <c:pt idx="2">
                  <c:v>#N/A</c:v>
                </c:pt>
                <c:pt idx="3">
                  <c:v>2.4</c:v>
                </c:pt>
                <c:pt idx="4">
                  <c:v>#N/A</c:v>
                </c:pt>
                <c:pt idx="5">
                  <c:v>2.33</c:v>
                </c:pt>
                <c:pt idx="6">
                  <c:v>#N/A</c:v>
                </c:pt>
                <c:pt idx="7">
                  <c:v>0</c:v>
                </c:pt>
                <c:pt idx="8">
                  <c:v>0</c:v>
                </c:pt>
                <c:pt idx="9">
                  <c:v>0</c:v>
                </c:pt>
              </c:numCache>
            </c:numRef>
          </c:val>
          <c:extLst>
            <c:ext xmlns:c16="http://schemas.microsoft.com/office/drawing/2014/chart" uri="{C3380CC4-5D6E-409C-BE32-E72D297353CC}">
              <c16:uniqueId val="{00000000-3769-4AA8-815B-D79D925C20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69-4AA8-815B-D79D925C203D}"/>
            </c:ext>
          </c:extLst>
        </c:ser>
        <c:ser>
          <c:idx val="2"/>
          <c:order val="2"/>
          <c:tx>
            <c:strRef>
              <c:f>データシート!$A$29</c:f>
              <c:strCache>
                <c:ptCount val="1"/>
                <c:pt idx="0">
                  <c:v>浄化槽整備推進事業特別会計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769-4AA8-815B-D79D925C203D}"/>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769-4AA8-815B-D79D925C203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769-4AA8-815B-D79D925C203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3769-4AA8-815B-D79D925C203D}"/>
            </c:ext>
          </c:extLst>
        </c:ser>
        <c:ser>
          <c:idx val="6"/>
          <c:order val="6"/>
          <c:tx>
            <c:strRef>
              <c:f>データシート!$A$33</c:f>
              <c:strCache>
                <c:ptCount val="1"/>
                <c:pt idx="0">
                  <c:v>宅地分譲事業特別会計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0.92</c:v>
                </c:pt>
                <c:pt idx="8">
                  <c:v>#N/A</c:v>
                </c:pt>
                <c:pt idx="9">
                  <c:v>0.34</c:v>
                </c:pt>
              </c:numCache>
            </c:numRef>
          </c:val>
          <c:extLst>
            <c:ext xmlns:c16="http://schemas.microsoft.com/office/drawing/2014/chart" uri="{C3380CC4-5D6E-409C-BE32-E72D297353CC}">
              <c16:uniqueId val="{00000006-3769-4AA8-815B-D79D925C203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2.5099999999999998</c:v>
                </c:pt>
                <c:pt idx="2">
                  <c:v>#N/A</c:v>
                </c:pt>
                <c:pt idx="3">
                  <c:v>1.94</c:v>
                </c:pt>
                <c:pt idx="4">
                  <c:v>#N/A</c:v>
                </c:pt>
                <c:pt idx="5">
                  <c:v>1.84</c:v>
                </c:pt>
                <c:pt idx="6">
                  <c:v>#N/A</c:v>
                </c:pt>
                <c:pt idx="7">
                  <c:v>1.88</c:v>
                </c:pt>
                <c:pt idx="8">
                  <c:v>#N/A</c:v>
                </c:pt>
                <c:pt idx="9">
                  <c:v>1.82</c:v>
                </c:pt>
              </c:numCache>
            </c:numRef>
          </c:val>
          <c:extLst>
            <c:ext xmlns:c16="http://schemas.microsoft.com/office/drawing/2014/chart" uri="{C3380CC4-5D6E-409C-BE32-E72D297353CC}">
              <c16:uniqueId val="{00000007-3769-4AA8-815B-D79D925C203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1.73</c:v>
                </c:pt>
                <c:pt idx="2">
                  <c:v>#N/A</c:v>
                </c:pt>
                <c:pt idx="3">
                  <c:v>1.75</c:v>
                </c:pt>
                <c:pt idx="4">
                  <c:v>#N/A</c:v>
                </c:pt>
                <c:pt idx="5">
                  <c:v>2.23</c:v>
                </c:pt>
                <c:pt idx="6">
                  <c:v>#N/A</c:v>
                </c:pt>
                <c:pt idx="7">
                  <c:v>2.2000000000000002</c:v>
                </c:pt>
                <c:pt idx="8">
                  <c:v>#N/A</c:v>
                </c:pt>
                <c:pt idx="9">
                  <c:v>2.68</c:v>
                </c:pt>
              </c:numCache>
            </c:numRef>
          </c:val>
          <c:extLst>
            <c:ext xmlns:c16="http://schemas.microsoft.com/office/drawing/2014/chart" uri="{C3380CC4-5D6E-409C-BE32-E72D297353CC}">
              <c16:uniqueId val="{00000008-3769-4AA8-815B-D79D925C20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3.77</c:v>
                </c:pt>
                <c:pt idx="2">
                  <c:v>#N/A</c:v>
                </c:pt>
                <c:pt idx="3">
                  <c:v>2.77</c:v>
                </c:pt>
                <c:pt idx="4">
                  <c:v>#N/A</c:v>
                </c:pt>
                <c:pt idx="5">
                  <c:v>5.24</c:v>
                </c:pt>
                <c:pt idx="6">
                  <c:v>#N/A</c:v>
                </c:pt>
                <c:pt idx="7">
                  <c:v>2.83</c:v>
                </c:pt>
                <c:pt idx="8">
                  <c:v>#N/A</c:v>
                </c:pt>
                <c:pt idx="9">
                  <c:v>2.73</c:v>
                </c:pt>
              </c:numCache>
            </c:numRef>
          </c:val>
          <c:extLst>
            <c:ext xmlns:c16="http://schemas.microsoft.com/office/drawing/2014/chart" uri="{C3380CC4-5D6E-409C-BE32-E72D297353CC}">
              <c16:uniqueId val="{00000009-3769-4AA8-815B-D79D925C203D}"/>
            </c:ext>
          </c:extLst>
        </c:ser>
        <c:dLbls>
          <c:showLegendKey val="0"/>
          <c:showVal val="0"/>
          <c:showCatName val="0"/>
          <c:showSerName val="0"/>
          <c:showPercent val="0"/>
          <c:showBubbleSize val="0"/>
        </c:dLbls>
        <c:gapWidth val="150"/>
        <c:overlap val="100"/>
        <c:axId val="111207168"/>
        <c:axId val="111208704"/>
      </c:barChart>
      <c:catAx>
        <c:axId val="11120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08704"/>
        <c:crosses val="autoZero"/>
        <c:auto val="1"/>
        <c:lblAlgn val="ctr"/>
        <c:lblOffset val="100"/>
        <c:tickLblSkip val="1"/>
        <c:tickMarkSkip val="1"/>
        <c:noMultiLvlLbl val="0"/>
      </c:catAx>
      <c:valAx>
        <c:axId val="11120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0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506</c:v>
                </c:pt>
                <c:pt idx="5">
                  <c:v>552</c:v>
                </c:pt>
                <c:pt idx="8">
                  <c:v>581</c:v>
                </c:pt>
                <c:pt idx="11">
                  <c:v>582</c:v>
                </c:pt>
                <c:pt idx="14">
                  <c:v>540</c:v>
                </c:pt>
              </c:numCache>
            </c:numRef>
          </c:val>
          <c:extLst>
            <c:ext xmlns:c16="http://schemas.microsoft.com/office/drawing/2014/chart" uri="{C3380CC4-5D6E-409C-BE32-E72D297353CC}">
              <c16:uniqueId val="{00000000-B2E1-4DEB-BD86-4A196F755C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E1-4DEB-BD86-4A196F755C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31</c:v>
                </c:pt>
                <c:pt idx="6">
                  <c:v>27</c:v>
                </c:pt>
                <c:pt idx="9">
                  <c:v>0</c:v>
                </c:pt>
                <c:pt idx="12">
                  <c:v>0</c:v>
                </c:pt>
              </c:numCache>
            </c:numRef>
          </c:val>
          <c:extLst>
            <c:ext xmlns:c16="http://schemas.microsoft.com/office/drawing/2014/chart" uri="{C3380CC4-5D6E-409C-BE32-E72D297353CC}">
              <c16:uniqueId val="{00000002-B2E1-4DEB-BD86-4A196F755C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c:v>
                </c:pt>
                <c:pt idx="3">
                  <c:v>56</c:v>
                </c:pt>
                <c:pt idx="6">
                  <c:v>57</c:v>
                </c:pt>
                <c:pt idx="9">
                  <c:v>53</c:v>
                </c:pt>
                <c:pt idx="12">
                  <c:v>53</c:v>
                </c:pt>
              </c:numCache>
            </c:numRef>
          </c:val>
          <c:extLst>
            <c:ext xmlns:c16="http://schemas.microsoft.com/office/drawing/2014/chart" uri="{C3380CC4-5D6E-409C-BE32-E72D297353CC}">
              <c16:uniqueId val="{00000003-B2E1-4DEB-BD86-4A196F755C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88</c:v>
                </c:pt>
                <c:pt idx="3">
                  <c:v>72</c:v>
                </c:pt>
                <c:pt idx="6">
                  <c:v>79</c:v>
                </c:pt>
                <c:pt idx="9">
                  <c:v>79</c:v>
                </c:pt>
                <c:pt idx="12">
                  <c:v>75</c:v>
                </c:pt>
              </c:numCache>
            </c:numRef>
          </c:val>
          <c:extLst>
            <c:ext xmlns:c16="http://schemas.microsoft.com/office/drawing/2014/chart" uri="{C3380CC4-5D6E-409C-BE32-E72D297353CC}">
              <c16:uniqueId val="{00000004-B2E1-4DEB-BD86-4A196F755C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E1-4DEB-BD86-4A196F755C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E1-4DEB-BD86-4A196F755C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571</c:v>
                </c:pt>
                <c:pt idx="3">
                  <c:v>621</c:v>
                </c:pt>
                <c:pt idx="6">
                  <c:v>651</c:v>
                </c:pt>
                <c:pt idx="9">
                  <c:v>667</c:v>
                </c:pt>
                <c:pt idx="12">
                  <c:v>633</c:v>
                </c:pt>
              </c:numCache>
            </c:numRef>
          </c:val>
          <c:extLst>
            <c:ext xmlns:c16="http://schemas.microsoft.com/office/drawing/2014/chart" uri="{C3380CC4-5D6E-409C-BE32-E72D297353CC}">
              <c16:uniqueId val="{00000007-B2E1-4DEB-BD86-4A196F755C88}"/>
            </c:ext>
          </c:extLst>
        </c:ser>
        <c:dLbls>
          <c:showLegendKey val="0"/>
          <c:showVal val="0"/>
          <c:showCatName val="0"/>
          <c:showSerName val="0"/>
          <c:showPercent val="0"/>
          <c:showBubbleSize val="0"/>
        </c:dLbls>
        <c:gapWidth val="100"/>
        <c:overlap val="100"/>
        <c:axId val="32944896"/>
        <c:axId val="32946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231</c:v>
                </c:pt>
                <c:pt idx="2">
                  <c:v>#N/A</c:v>
                </c:pt>
                <c:pt idx="3">
                  <c:v>#N/A</c:v>
                </c:pt>
                <c:pt idx="4">
                  <c:v>228</c:v>
                </c:pt>
                <c:pt idx="5">
                  <c:v>#N/A</c:v>
                </c:pt>
                <c:pt idx="6">
                  <c:v>#N/A</c:v>
                </c:pt>
                <c:pt idx="7">
                  <c:v>233</c:v>
                </c:pt>
                <c:pt idx="8">
                  <c:v>#N/A</c:v>
                </c:pt>
                <c:pt idx="9">
                  <c:v>#N/A</c:v>
                </c:pt>
                <c:pt idx="10">
                  <c:v>217</c:v>
                </c:pt>
                <c:pt idx="11">
                  <c:v>#N/A</c:v>
                </c:pt>
                <c:pt idx="12">
                  <c:v>#N/A</c:v>
                </c:pt>
                <c:pt idx="13">
                  <c:v>221</c:v>
                </c:pt>
                <c:pt idx="14">
                  <c:v>#N/A</c:v>
                </c:pt>
              </c:numCache>
            </c:numRef>
          </c:val>
          <c:smooth val="0"/>
          <c:extLst>
            <c:ext xmlns:c16="http://schemas.microsoft.com/office/drawing/2014/chart" uri="{C3380CC4-5D6E-409C-BE32-E72D297353CC}">
              <c16:uniqueId val="{00000008-B2E1-4DEB-BD86-4A196F755C88}"/>
            </c:ext>
          </c:extLst>
        </c:ser>
        <c:dLbls>
          <c:showLegendKey val="0"/>
          <c:showVal val="0"/>
          <c:showCatName val="0"/>
          <c:showSerName val="0"/>
          <c:showPercent val="0"/>
          <c:showBubbleSize val="0"/>
        </c:dLbls>
        <c:marker val="1"/>
        <c:smooth val="0"/>
        <c:axId val="32944896"/>
        <c:axId val="32946816"/>
      </c:lineChart>
      <c:catAx>
        <c:axId val="329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46816"/>
        <c:crosses val="autoZero"/>
        <c:auto val="1"/>
        <c:lblAlgn val="ctr"/>
        <c:lblOffset val="100"/>
        <c:tickLblSkip val="1"/>
        <c:tickMarkSkip val="1"/>
        <c:noMultiLvlLbl val="0"/>
      </c:catAx>
      <c:valAx>
        <c:axId val="3294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5094</c:v>
                </c:pt>
                <c:pt idx="5">
                  <c:v>5322</c:v>
                </c:pt>
                <c:pt idx="8">
                  <c:v>5348</c:v>
                </c:pt>
                <c:pt idx="11">
                  <c:v>5342</c:v>
                </c:pt>
                <c:pt idx="14">
                  <c:v>5464</c:v>
                </c:pt>
              </c:numCache>
            </c:numRef>
          </c:val>
          <c:extLst>
            <c:ext xmlns:c16="http://schemas.microsoft.com/office/drawing/2014/chart" uri="{C3380CC4-5D6E-409C-BE32-E72D297353CC}">
              <c16:uniqueId val="{00000000-7A28-4C8C-A52B-4CFB178D67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515</c:v>
                </c:pt>
                <c:pt idx="5">
                  <c:v>467</c:v>
                </c:pt>
                <c:pt idx="8">
                  <c:v>453</c:v>
                </c:pt>
                <c:pt idx="11">
                  <c:v>467</c:v>
                </c:pt>
                <c:pt idx="14">
                  <c:v>415</c:v>
                </c:pt>
              </c:numCache>
            </c:numRef>
          </c:val>
          <c:extLst>
            <c:ext xmlns:c16="http://schemas.microsoft.com/office/drawing/2014/chart" uri="{C3380CC4-5D6E-409C-BE32-E72D297353CC}">
              <c16:uniqueId val="{00000001-7A28-4C8C-A52B-4CFB178D67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3139</c:v>
                </c:pt>
                <c:pt idx="5">
                  <c:v>3081</c:v>
                </c:pt>
                <c:pt idx="8">
                  <c:v>3096</c:v>
                </c:pt>
                <c:pt idx="11">
                  <c:v>3191</c:v>
                </c:pt>
                <c:pt idx="14">
                  <c:v>3141</c:v>
                </c:pt>
              </c:numCache>
            </c:numRef>
          </c:val>
          <c:extLst>
            <c:ext xmlns:c16="http://schemas.microsoft.com/office/drawing/2014/chart" uri="{C3380CC4-5D6E-409C-BE32-E72D297353CC}">
              <c16:uniqueId val="{00000002-7A28-4C8C-A52B-4CFB178D67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28-4C8C-A52B-4CFB178D67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28-4C8C-A52B-4CFB178D67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28-4C8C-A52B-4CFB178D67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1212</c:v>
                </c:pt>
                <c:pt idx="3">
                  <c:v>1179</c:v>
                </c:pt>
                <c:pt idx="6">
                  <c:v>1221</c:v>
                </c:pt>
                <c:pt idx="9">
                  <c:v>1030</c:v>
                </c:pt>
                <c:pt idx="12">
                  <c:v>966</c:v>
                </c:pt>
              </c:numCache>
            </c:numRef>
          </c:val>
          <c:extLst>
            <c:ext xmlns:c16="http://schemas.microsoft.com/office/drawing/2014/chart" uri="{C3380CC4-5D6E-409C-BE32-E72D297353CC}">
              <c16:uniqueId val="{00000006-7A28-4C8C-A52B-4CFB178D67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282</c:v>
                </c:pt>
                <c:pt idx="3">
                  <c:v>248</c:v>
                </c:pt>
                <c:pt idx="6">
                  <c:v>266</c:v>
                </c:pt>
                <c:pt idx="9">
                  <c:v>299</c:v>
                </c:pt>
                <c:pt idx="12">
                  <c:v>301</c:v>
                </c:pt>
              </c:numCache>
            </c:numRef>
          </c:val>
          <c:extLst>
            <c:ext xmlns:c16="http://schemas.microsoft.com/office/drawing/2014/chart" uri="{C3380CC4-5D6E-409C-BE32-E72D297353CC}">
              <c16:uniqueId val="{00000007-7A28-4C8C-A52B-4CFB178D67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1110</c:v>
                </c:pt>
                <c:pt idx="3">
                  <c:v>1062</c:v>
                </c:pt>
                <c:pt idx="6">
                  <c:v>938</c:v>
                </c:pt>
                <c:pt idx="9">
                  <c:v>873</c:v>
                </c:pt>
                <c:pt idx="12">
                  <c:v>732</c:v>
                </c:pt>
              </c:numCache>
            </c:numRef>
          </c:val>
          <c:extLst>
            <c:ext xmlns:c16="http://schemas.microsoft.com/office/drawing/2014/chart" uri="{C3380CC4-5D6E-409C-BE32-E72D297353CC}">
              <c16:uniqueId val="{00000008-7A28-4C8C-A52B-4CFB178D67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28-4C8C-A52B-4CFB178D67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6269</c:v>
                </c:pt>
                <c:pt idx="3">
                  <c:v>6475</c:v>
                </c:pt>
                <c:pt idx="6">
                  <c:v>6654</c:v>
                </c:pt>
                <c:pt idx="9">
                  <c:v>6645</c:v>
                </c:pt>
                <c:pt idx="12">
                  <c:v>6697</c:v>
                </c:pt>
              </c:numCache>
            </c:numRef>
          </c:val>
          <c:extLst>
            <c:ext xmlns:c16="http://schemas.microsoft.com/office/drawing/2014/chart" uri="{C3380CC4-5D6E-409C-BE32-E72D297353CC}">
              <c16:uniqueId val="{0000000A-7A28-4C8C-A52B-4CFB178D6770}"/>
            </c:ext>
          </c:extLst>
        </c:ser>
        <c:dLbls>
          <c:showLegendKey val="0"/>
          <c:showVal val="0"/>
          <c:showCatName val="0"/>
          <c:showSerName val="0"/>
          <c:showPercent val="0"/>
          <c:showBubbleSize val="0"/>
        </c:dLbls>
        <c:gapWidth val="100"/>
        <c:overlap val="100"/>
        <c:axId val="111576192"/>
        <c:axId val="111578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124</c:v>
                </c:pt>
                <c:pt idx="2">
                  <c:v>#N/A</c:v>
                </c:pt>
                <c:pt idx="3">
                  <c:v>#N/A</c:v>
                </c:pt>
                <c:pt idx="4">
                  <c:v>94</c:v>
                </c:pt>
                <c:pt idx="5">
                  <c:v>#N/A</c:v>
                </c:pt>
                <c:pt idx="6">
                  <c:v>#N/A</c:v>
                </c:pt>
                <c:pt idx="7">
                  <c:v>182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28-4C8C-A52B-4CFB178D6770}"/>
            </c:ext>
          </c:extLst>
        </c:ser>
        <c:dLbls>
          <c:showLegendKey val="0"/>
          <c:showVal val="0"/>
          <c:showCatName val="0"/>
          <c:showSerName val="0"/>
          <c:showPercent val="0"/>
          <c:showBubbleSize val="0"/>
        </c:dLbls>
        <c:marker val="1"/>
        <c:smooth val="0"/>
        <c:axId val="111576192"/>
        <c:axId val="111578112"/>
      </c:lineChart>
      <c:catAx>
        <c:axId val="11157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578112"/>
        <c:crosses val="autoZero"/>
        <c:auto val="1"/>
        <c:lblAlgn val="ctr"/>
        <c:lblOffset val="100"/>
        <c:tickLblSkip val="1"/>
        <c:tickMarkSkip val="1"/>
        <c:noMultiLvlLbl val="0"/>
      </c:catAx>
      <c:valAx>
        <c:axId val="11157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7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1176</c:v>
                </c:pt>
                <c:pt idx="1">
                  <c:v>1177</c:v>
                </c:pt>
                <c:pt idx="2">
                  <c:v>1002</c:v>
                </c:pt>
              </c:numCache>
            </c:numRef>
          </c:val>
          <c:extLst>
            <c:ext xmlns:c16="http://schemas.microsoft.com/office/drawing/2014/chart" uri="{C3380CC4-5D6E-409C-BE32-E72D297353CC}">
              <c16:uniqueId val="{00000000-57A1-4B6E-813B-67A0006377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117</c:v>
                </c:pt>
                <c:pt idx="1">
                  <c:v>117</c:v>
                </c:pt>
                <c:pt idx="2">
                  <c:v>117</c:v>
                </c:pt>
              </c:numCache>
            </c:numRef>
          </c:val>
          <c:extLst>
            <c:ext xmlns:c16="http://schemas.microsoft.com/office/drawing/2014/chart" uri="{C3380CC4-5D6E-409C-BE32-E72D297353CC}">
              <c16:uniqueId val="{00000001-57A1-4B6E-813B-67A0006377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1508</c:v>
                </c:pt>
                <c:pt idx="1">
                  <c:v>1793</c:v>
                </c:pt>
                <c:pt idx="2">
                  <c:v>1917</c:v>
                </c:pt>
              </c:numCache>
            </c:numRef>
          </c:val>
          <c:extLst>
            <c:ext xmlns:c16="http://schemas.microsoft.com/office/drawing/2014/chart" uri="{C3380CC4-5D6E-409C-BE32-E72D297353CC}">
              <c16:uniqueId val="{00000002-57A1-4B6E-813B-67A000637747}"/>
            </c:ext>
          </c:extLst>
        </c:ser>
        <c:dLbls>
          <c:showLegendKey val="0"/>
          <c:showVal val="0"/>
          <c:showCatName val="0"/>
          <c:showSerName val="0"/>
          <c:showPercent val="0"/>
          <c:showBubbleSize val="0"/>
        </c:dLbls>
        <c:gapWidth val="120"/>
        <c:overlap val="100"/>
        <c:axId val="32864896"/>
        <c:axId val="32870784"/>
      </c:barChart>
      <c:catAx>
        <c:axId val="3286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870784"/>
        <c:crosses val="autoZero"/>
        <c:auto val="1"/>
        <c:lblAlgn val="ctr"/>
        <c:lblOffset val="100"/>
        <c:tickLblSkip val="1"/>
        <c:tickMarkSkip val="1"/>
        <c:noMultiLvlLbl val="0"/>
      </c:catAx>
      <c:valAx>
        <c:axId val="32870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86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{81F9610D-C50D-4B48-BB64-148C205C6A01}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7BA-4B38-BF98-6C32EA9872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{C88E21E2-1E1F-4B48-98CB-02D197FA4D8F}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BA-4B38-BF98-6C32EA9872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{37EADBA2-399B-4D95-89AE-BCA025C94217}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BA-4B38-BF98-6C32EA9872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{27EE93A8-D3F9-4856-B912-C7047599B23F}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BA-4B38-BF98-6C32EA9872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{C0441CEA-ED49-4F49-AF4C-910224F9CC55}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BA-4B38-BF98-6C32EA98725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{CD585AEA-AA22-4B45-BE30-631CA673F062}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7BA-4B38-BF98-6C32EA987253}"/>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{B9609F80-4DBF-4497-A2CE-EB3651D96812}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7BA-4B38-BF98-6C32EA98725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{263C245A-E901-4DEC-8427-5DEDEB84D6F4}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7BA-4B38-BF98-6C32EA98725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{B4201B58-9F86-4C2D-BC87-65EE4536027A}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7BA-4B38-BF98-6C32EA9872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c:v>
                </c:pt>
                <c:pt idx="24">
                  <c:v>61.6</c:v>
                </c:pt>
                <c:pt idx="32">
                  <c:v>61.9</c:v>
                </c:pt>
              </c:numCache>
            </c:numRef>
          </c:xVal>
          <c:yVal>
            <c:numRef>
              <c:f>公会計指標分析・財政指標組合せ分析表!$BP$51:$DC$51</c:f>
              <c:numCache>
                <c:formatCode>#,##0.0;"▲ "#,##0.0</c:formatCode>
                <c:ptCount val="40"/>
                <c:pt idx="16">
                  <c:v>6.5</c:v>
                </c:pt>
              </c:numCache>
            </c:numRef>
          </c:yVal>
          <c:smooth val="0"/>
          <c:extLst>
            <c:ext xmlns:c16="http://schemas.microsoft.com/office/drawing/2014/chart" uri="{C3380CC4-5D6E-409C-BE32-E72D297353CC}">
              <c16:uniqueId val="{00000009-F7BA-4B38-BF98-6C32EA9872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{F28020D5-69AB-4679-8D19-ABD1E5B2AF3D}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7BA-4B38-BF98-6C32EA9872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{747B0DF6-86B4-430C-A10F-0A7A0395EF7B}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BA-4B38-BF98-6C32EA9872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{870DB8BF-F6A9-4D0F-8860-A0CAD407A8E7}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BA-4B38-BF98-6C32EA9872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{0E7D2E74-7985-44FA-84B3-05F0C9ADE121}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BA-4B38-BF98-6C32EA9872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{26F61F88-8CB5-45A0-8B47-D8B67FA216BA}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BA-4B38-BF98-6C32EA98725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{2C425637-CB1F-4D0C-969A-6EA239413173}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7BA-4B38-BF98-6C32EA98725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{0B3D7B7F-D839-4C0A-A1F0-D09C31EBBB84}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7BA-4B38-BF98-6C32EA98725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{CCB0896A-E8FA-4203-BB0C-B9A3E6080C57}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7BA-4B38-BF98-6C32EA98725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{81DFB7FB-16B7-4807-95AD-5E66D9ED8676}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7BA-4B38-BF98-6C32EA9872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c:ext xmlns:c16="http://schemas.microsoft.com/office/drawing/2014/chart" uri="{C3380CC4-5D6E-409C-BE32-E72D297353CC}">
              <c16:uniqueId val="{00000013-F7BA-4B38-BF98-6C32EA987253}"/>
            </c:ext>
          </c:extLst>
        </c:ser>
        <c:dLbls>
          <c:showLegendKey val="0"/>
          <c:showVal val="1"/>
          <c:showCatName val="0"/>
          <c:showSerName val="0"/>
          <c:showPercent val="0"/>
          <c:showBubbleSize val="0"/>
        </c:dLbls>
        <c:axId val="46179840"/>
        <c:axId val="46181760"/>
      </c:scatterChart>
      <c:valAx>
        <c:axId val="46179840"/>
        <c:scaling>
          <c:orientation val="minMax"/>
          <c:max val="60.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0.79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7999999999999999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2802185344682915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{1C0B568C-44DC-4485-BA6D-A7A4A0345677}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E9A-4754-B6E4-C45A2FF17B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{9B9055A7-8E2C-49B1-B278-86B3F547A886}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9A-4754-B6E4-C45A2FF17B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{58CBCBB4-805E-4BA5-9CB9-5046E45B7962}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9A-4754-B6E4-C45A2FF17B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{1FFD60DD-C963-4E89-AC4C-E8856E8DD6B7}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9A-4754-B6E4-C45A2FF17B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{9B5CDF0C-2469-4171-B2B4-3480DBFF99EE}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9A-4754-B6E4-C45A2FF17B7C}"/>
                </c:ext>
              </c:extLst>
            </c:dLbl>
            <c:dLbl>
              <c:idx val="8"/>
              <c:layout>
                <c:manualLayout>
                  <c:x val="0"/>
                  <c:y val="-2.3364501985400441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{2514CB82-5217-4DB6-B5E1-922BB1A48B38}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E9A-4754-B6E4-C45A2FF17B7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{CCB9F6C5-0265-4617-A17E-31BE64F436C9}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E9A-4754-B6E4-C45A2FF17B7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{A13D6519-6858-48A2-AB42-B059B28F88DD}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E9A-4754-B6E4-C45A2FF17B7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{24055F26-907C-49EE-BEC0-70D8431E5633}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E9A-4754-B6E4-C45A2FF17B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8.4</c:v>
                </c:pt>
                <c:pt idx="16">
                  <c:v>8.4</c:v>
                </c:pt>
                <c:pt idx="24">
                  <c:v>8.1</c:v>
                </c:pt>
                <c:pt idx="32">
                  <c:v>8</c:v>
                </c:pt>
              </c:numCache>
            </c:numRef>
          </c:xVal>
          <c:yVal>
            <c:numRef>
              <c:f>公会計指標分析・財政指標組合せ分析表!$BP$73:$DC$73</c:f>
              <c:numCache>
                <c:formatCode>#,##0.0;"▲ "#,##0.0</c:formatCode>
                <c:ptCount val="40"/>
                <c:pt idx="0">
                  <c:v>4.4000000000000004</c:v>
                </c:pt>
                <c:pt idx="8">
                  <c:v>3.4</c:v>
                </c:pt>
                <c:pt idx="16">
                  <c:v>6.5</c:v>
                </c:pt>
              </c:numCache>
            </c:numRef>
          </c:yVal>
          <c:smooth val="0"/>
          <c:extLst>
            <c:ext xmlns:c16="http://schemas.microsoft.com/office/drawing/2014/chart" uri="{C3380CC4-5D6E-409C-BE32-E72D297353CC}">
              <c16:uniqueId val="{00000009-6E9A-4754-B6E4-C45A2FF17B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{C7D2729A-3933-4E35-85A4-CF6DAF9268C3}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E9A-4754-B6E4-C45A2FF17B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{863123D3-F506-4E59-B42A-40ED36FAFD9B}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9A-4754-B6E4-C45A2FF17B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{D24A7317-1131-494F-B568-80D19843838D}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9A-4754-B6E4-C45A2FF17B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{44C2112B-FF81-42C0-880E-D75A12DBB925}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9A-4754-B6E4-C45A2FF17B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{A9F6C919-6B8E-49DE-823C-1DD6827FA67D}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9A-4754-B6E4-C45A2FF17B7C}"/>
                </c:ext>
              </c:extLst>
            </c:dLbl>
            <c:dLbl>
              <c:idx val="8"/>
              <c:layout>
                <c:manualLayout>
                  <c:x val="-3.1697991619110633E-2"/>
                  <c:y val="-4.7278354032140486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{ACEDEFEF-3C02-4A6A-9C2A-74D8E77665C4}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E9A-4754-B6E4-C45A2FF17B7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{462E3378-FB7F-4256-9863-5A82C6B8798C}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E9A-4754-B6E4-C45A2FF17B7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{13523573-99CA-440D-B548-8F459603C78C}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E9A-4754-B6E4-C45A2FF17B7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{D0B994DA-F1B6-4118-B064-6B3BFC8C3338}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E9A-4754-B6E4-C45A2FF17B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8.1</c:v>
                </c:pt>
                <c:pt idx="24">
                  <c:v>7.3</c:v>
                </c:pt>
                <c:pt idx="32">
                  <c:v>7.2</c:v>
                </c:pt>
              </c:numCache>
            </c:numRef>
          </c:xVal>
          <c:yVal>
            <c:numRef>
              <c:f>公会計指標分析・財政指標組合せ分析表!$BP$77:$DC$77</c:f>
              <c:numCache>
                <c:formatCode>#,##0.0;"▲ "#,##0.0</c:formatCode>
                <c:ptCount val="40"/>
                <c:pt idx="0">
                  <c:v>24.3</c:v>
                </c:pt>
                <c:pt idx="8">
                  <c:v>0</c:v>
                </c:pt>
                <c:pt idx="16">
                  <c:v>0.8</c:v>
                </c:pt>
                <c:pt idx="24">
                  <c:v>0</c:v>
                </c:pt>
                <c:pt idx="32">
                  <c:v>0</c:v>
                </c:pt>
              </c:numCache>
            </c:numRef>
          </c:yVal>
          <c:smooth val="0"/>
          <c:extLst>
            <c:ext xmlns:c16="http://schemas.microsoft.com/office/drawing/2014/chart" uri="{C3380CC4-5D6E-409C-BE32-E72D297353CC}">
              <c16:uniqueId val="{00000013-6E9A-4754-B6E4-C45A2FF17B7C}"/>
            </c:ext>
          </c:extLst>
        </c:ser>
        <c:dLbls>
          <c:showLegendKey val="0"/>
          <c:showVal val="1"/>
          <c:showCatName val="0"/>
          <c:showSerName val="0"/>
          <c:showPercent val="0"/>
          <c:showBubbleSize val="0"/>
        </c:dLbls>
        <c:axId val="84219776"/>
        <c:axId val="84234240"/>
      </c:scatterChart>
      <c:valAx>
        <c:axId val="84219776"/>
        <c:scaling>
          <c:orientation val="minMax"/>
          <c:max val="10.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昨年度に比べると元利償還金は減少しており、実質公債費率（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カ年平均）は前年度比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減少した。今後は新庁舎建設事業や防災無線デジタル化等の大きな事業が控えており、起債残高及び元利償還金は大きく増加すると見込んでいる。平成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年度前後に償還のピークを迎えることから、厳しい財政運営が予測される。事業の見直し等を含め、新規の地方債発行を元金償還額以下に抑えるなど、地方債残高の抑制に努める。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比べると起債残高は増加しており、今後は新庁舎建設事業や防災無線デジタル化事業等が控えているため、起債残高はさらに増加する見込みである。これまで、交付税算入率が有利な地方債を発行してきたため、将来負担比率は低い水準で保たれているが、償還のピークを迎える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前後に向け、数値の上昇が予想される。今後は厳しい財政状況による充当可能基金の減少が見込まれるが、事業の見直しや新規の地方債発行を元金償還額以下に抑えるなど、地方債残高の抑制を図り、中長期的視点に立った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百万円、ふるさとなんかん応援寄附金基金に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百万円を積み立てた一方、地方交付税、繰越金等の減により、財政調整基金を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百万円取り崩したこと等が要因となり、基金全体として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償還額や施設老朽化に伴う維持補修費の増加に加え、庁舎建設事業、北原白秋生家の改修事業等の大型事業も控えており、厳しい財政運営が続くものと思われる。そのため、基金全体として減少傾向にな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ふるさとづくり基金：地域づくりを推進する事業の財源に充てる。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南関町庁舎等建設基金：庁舎等建設事業の財源に充てる。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ふるさとなんかん応援寄附金基金：まちづくりを実現するための事業の財源に充てる。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ふるさとづくり基金：宅地分譲事業特別会計繰入金等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百万円を積み立てた一方、農産物加工品開発センター建設費等の財源として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ふるさとなんかん応援寄附金基金：ふるさと納税制度により、南関町を応援するために寄せられた寄附金を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南関町庁舎等建設基金：平成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年度完成予定の新庁舎建設事業の財源に全額取り崩す見込みである。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定住促進住宅整備改修費基金：平成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年度まで予定している定住促進住宅改修事業の財源の一部に取り崩しが見込まれる。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地方交付税、繰越金等の減により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現在の財政状況では、今後も取り崩しが見込まれている状況であるが、実質赤字比率が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を超えることを防ぐため、標準財政規模の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億円）程度を保有の目安として維持していきたい。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基金利子を積み立ているだけで、前年とほぼ同額である。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年度に町債の償還額のピークを迎えるため、ピーク時の償還財源として平成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年度以降に取り崩していく見込みである。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FDBD4A1-0122-45F4-ADD5-AE67BB913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4265A1E-7A70-49A3-9A14-1C40EE616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6EDB28C2-7E4A-4362-BC44-C27E8156D7B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CABB0BD6-579C-4C53-8DA8-9BA10830EB7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77711411-F1B8-4157-948E-9D35F3ED651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3AA97B7F-693B-4DDC-A26C-07025BAD67A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3255737B-09C9-4797-A9EF-DAA8C943AC6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D2C2D6A0-2836-47C4-B5A6-8070FC26923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324E9E9E-3C10-4536-86D0-80153591991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EC421E8C-CB34-414A-A3C0-FB9CFA28E5F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72D2FCD8-6F59-4D2B-941C-0FF0F6B7C8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642EE1E7-02C9-4B35-B515-9316259DC33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76AE80E1-9085-4DB7-826D-E4E2CC3DF4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29337198-B285-4C12-9D3A-3780E4BBC8D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6A64AB35-F5A9-4AE6-9AA7-F3E79CC4C9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4CDA8BD5-EF6E-4393-88D0-720049D4C5C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9,986
9,866
68.92
6,416,934
6,317,529
89,645
3,276,910
6,697,062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E1AE788F-F229-4ADB-97EE-DB9004F0FA4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1F0BC777-67EA-443D-91DF-B09DEF6F015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9574E680-643B-4C0D-BD3C-C512BC73C4E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89EF98E5-DF48-40F7-B33B-6B0A129F61D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74726D93-85D6-43AD-B572-4090968FF99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9B0DA79C-1800-4BAC-BDF5-0C0999F082D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9C663C30-5EC3-410D-803E-33899E457A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1307F270-1B9C-4F34-975D-115192DAA4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10BCCCAE-1576-4234-8525-7D7FE191277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D5F8F850-5EFC-4DED-AE75-275BD4D5C8E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13A75F0B-EBB5-4B52-A551-75AC51908F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F6B22781-8461-4C0D-AA19-D31C55175D6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F6D5C98E-46FD-4745-8B03-4D6B5325E26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B0C2EB64-2AB1-4CE0-B210-F97B55EE216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4C6F42F0-AC31-42E5-A441-B5D085951F5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372A9063-399F-4AFD-B56E-0D550016A00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C384C767-9A4B-46C6-9EA3-ACF09B2AEDE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3103C35-5377-41F8-94C8-937682C7838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a:extLst>
            <a:ext uri="{FF2B5EF4-FFF2-40B4-BE49-F238E27FC236}">
              <a16:creationId xmlns:a16="http://schemas.microsoft.com/office/drawing/2014/main" id="{E1D4CEA4-A107-4B8E-B5C7-CFC025261652}"/>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CAB525F2-F689-478C-9EBB-F1E57B30130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a:extLst>
            <a:ext uri="{FF2B5EF4-FFF2-40B4-BE49-F238E27FC236}">
              <a16:creationId xmlns:a16="http://schemas.microsoft.com/office/drawing/2014/main" id="{CB5749FF-2BC5-44B5-A516-3AF042D0BACB}"/>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A5CBDE78-C9A2-4E30-B5A1-36E7C5FEC4D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7930F67B-2D79-4E99-B130-492CF05348B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6DFDAF35-6AA0-4275-841C-6F514246022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E130A1EE-1063-41F2-BA34-83EA1FC4778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A8FA15DE-2452-4E37-9856-AEA9E09099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2AB350D2-C558-44B6-A044-769851BC5CB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CD040885-4AB4-4FA3-94B1-0E4B27F8987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99F33732-66E3-47ED-8BF6-B82F8762C7B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107FA826-CC1B-46BD-A906-002E0A1A031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ECEDDBB8-F2CB-47F6-9BEF-ED596B528C1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1BFCA929-98B6-4D89-AD1D-9B6EC66A514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1055F501-6649-47D2-8BCA-500165683FE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A2E77CF0-2E77-4970-8D0A-9B83F9FA34D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有形固定資産減価償却率については、類似団体内平均値を上回っており、資産の老朽化が進んでいる。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年度に策定した南関町公共施設等総合管理計画に基づき、公共施設等の適正な改修や更新、又は統合や廃止を行い、有形固定資産減価償却率の改善に努める。</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EAD029E0-0A40-4BA1-9B2D-513DE1F0DCB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FF4320D0-0213-4EEA-BB4F-78C7653E3C4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a:extLst>
            <a:ext uri="{FF2B5EF4-FFF2-40B4-BE49-F238E27FC236}">
              <a16:creationId xmlns:a16="http://schemas.microsoft.com/office/drawing/2014/main" id="{69E203BA-8D8C-411A-8626-3840AA151C42}"/>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a:extLst>
            <a:ext uri="{FF2B5EF4-FFF2-40B4-BE49-F238E27FC236}">
              <a16:creationId xmlns:a16="http://schemas.microsoft.com/office/drawing/2014/main" id="{3BC28255-AD8A-49A3-B179-1EEE6E287AF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a:extLst>
            <a:ext uri="{FF2B5EF4-FFF2-40B4-BE49-F238E27FC236}">
              <a16:creationId xmlns:a16="http://schemas.microsoft.com/office/drawing/2014/main" id="{92FF7C2B-19AE-4D43-8EAA-76BD3F1EF99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a:extLst>
            <a:ext uri="{FF2B5EF4-FFF2-40B4-BE49-F238E27FC236}">
              <a16:creationId xmlns:a16="http://schemas.microsoft.com/office/drawing/2014/main" id="{A3D7EE52-324E-49C7-AFCD-9B18E8086F3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a:extLst>
            <a:ext uri="{FF2B5EF4-FFF2-40B4-BE49-F238E27FC236}">
              <a16:creationId xmlns:a16="http://schemas.microsoft.com/office/drawing/2014/main" id="{872C5DFF-E997-40C1-AEC9-A99D63ECDF6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a:extLst>
            <a:ext uri="{FF2B5EF4-FFF2-40B4-BE49-F238E27FC236}">
              <a16:creationId xmlns:a16="http://schemas.microsoft.com/office/drawing/2014/main" id="{F6962D74-5F16-4F6F-9CAB-4ACDF9459CE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a:extLst>
            <a:ext uri="{FF2B5EF4-FFF2-40B4-BE49-F238E27FC236}">
              <a16:creationId xmlns:a16="http://schemas.microsoft.com/office/drawing/2014/main" id="{6813F390-FCC4-4C36-8BC8-5C90737EB9B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a:extLst>
            <a:ext uri="{FF2B5EF4-FFF2-40B4-BE49-F238E27FC236}">
              <a16:creationId xmlns:a16="http://schemas.microsoft.com/office/drawing/2014/main" id="{3870E544-4DFD-459E-89A4-4F8E88E8390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a:extLst>
            <a:ext uri="{FF2B5EF4-FFF2-40B4-BE49-F238E27FC236}">
              <a16:creationId xmlns:a16="http://schemas.microsoft.com/office/drawing/2014/main" id="{1AD95F0B-C828-41C6-8CD7-7ADCCCCB2F9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a:extLst>
            <a:ext uri="{FF2B5EF4-FFF2-40B4-BE49-F238E27FC236}">
              <a16:creationId xmlns:a16="http://schemas.microsoft.com/office/drawing/2014/main" id="{3D8556F3-E43A-4BD0-86E3-8AB4B4BEF20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4" name="テキスト ボックス 63">
          <a:extLst>
            <a:ext uri="{FF2B5EF4-FFF2-40B4-BE49-F238E27FC236}">
              <a16:creationId xmlns:a16="http://schemas.microsoft.com/office/drawing/2014/main" id="{E10D6190-FE11-4DB2-A458-E7BB0C0009C9}"/>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924ED18F-166A-4992-B8DF-0D183F63629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349689F4-DC08-45A0-B712-F1517377BA0D}"/>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F6D01748-EC79-45FF-8856-83089973770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8" name="直線コネクタ 67">
          <a:extLst>
            <a:ext uri="{FF2B5EF4-FFF2-40B4-BE49-F238E27FC236}">
              <a16:creationId xmlns:a16="http://schemas.microsoft.com/office/drawing/2014/main" id="{9893F8F4-832A-43F8-9AA9-EF7F7349920F}"/>
            </a:ext>
          </a:extLst>
        </xdr:cNvPr>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9" name="有形固定資産減価償却率最小値テキスト">
          <a:extLst>
            <a:ext uri="{FF2B5EF4-FFF2-40B4-BE49-F238E27FC236}">
              <a16:creationId xmlns:a16="http://schemas.microsoft.com/office/drawing/2014/main" id="{A135B028-F1DD-464B-A36E-073CDE8C5B98}"/>
            </a:ext>
          </a:extLst>
        </xdr:cNvPr>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0" name="直線コネクタ 69">
          <a:extLst>
            <a:ext uri="{FF2B5EF4-FFF2-40B4-BE49-F238E27FC236}">
              <a16:creationId xmlns:a16="http://schemas.microsoft.com/office/drawing/2014/main" id="{0DA30063-D24C-415C-8BC2-BFFEFE63F070}"/>
            </a:ext>
          </a:extLst>
        </xdr:cNvPr>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1" name="有形固定資産減価償却率最大値テキスト">
          <a:extLst>
            <a:ext uri="{FF2B5EF4-FFF2-40B4-BE49-F238E27FC236}">
              <a16:creationId xmlns:a16="http://schemas.microsoft.com/office/drawing/2014/main" id="{30568A8D-6BDC-4636-B9B2-4C261D1BDCFB}"/>
            </a:ext>
          </a:extLst>
        </xdr:cNvPr>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2" name="直線コネクタ 71">
          <a:extLst>
            <a:ext uri="{FF2B5EF4-FFF2-40B4-BE49-F238E27FC236}">
              <a16:creationId xmlns:a16="http://schemas.microsoft.com/office/drawing/2014/main" id="{6EF8BD66-DA79-43A2-99CA-5FB0961A5053}"/>
            </a:ext>
          </a:extLst>
        </xdr:cNvPr>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3" name="有形固定資産減価償却率平均値テキスト">
          <a:extLst>
            <a:ext uri="{FF2B5EF4-FFF2-40B4-BE49-F238E27FC236}">
              <a16:creationId xmlns:a16="http://schemas.microsoft.com/office/drawing/2014/main" id="{5D2AA943-EFAE-4BC8-9344-7B4E130DA84B}"/>
            </a:ext>
          </a:extLst>
        </xdr:cNvPr>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4" name="フローチャート: 判断 73">
          <a:extLst>
            <a:ext uri="{FF2B5EF4-FFF2-40B4-BE49-F238E27FC236}">
              <a16:creationId xmlns:a16="http://schemas.microsoft.com/office/drawing/2014/main" id="{B40A5C7B-D7AF-425D-8E18-1D9A606522F7}"/>
            </a:ext>
          </a:extLst>
        </xdr:cNvPr>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5" name="フローチャート: 判断 74">
          <a:extLst>
            <a:ext uri="{FF2B5EF4-FFF2-40B4-BE49-F238E27FC236}">
              <a16:creationId xmlns:a16="http://schemas.microsoft.com/office/drawing/2014/main" id="{DFF287CD-D715-41BB-B55F-2C986550ECD4}"/>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6" name="フローチャート: 判断 75">
          <a:extLst>
            <a:ext uri="{FF2B5EF4-FFF2-40B4-BE49-F238E27FC236}">
              <a16:creationId xmlns:a16="http://schemas.microsoft.com/office/drawing/2014/main" id="{8B6480CD-3459-4841-AB4B-FB567E916B73}"/>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AE00644-2AE0-49D4-A5B3-7781580F23D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AB00E93-BA69-488B-AA4F-342C25CD9B1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470197D-3191-4808-BACA-DC056B03D7E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BF38382-8403-45F0-BCD1-4A9217C1B31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DC0D4E1-26F7-4907-9EA2-6C2ADADA238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32491</xdr:rowOff>
    </xdr:from>
    <xdr:to>
      <xdr:col>23</xdr:col>
      <xdr:colOff>136525</xdr:colOff>
      <xdr:row>30</xdr:row>
      <xdr:rowOff>134091</xdr:rowOff>
    </xdr:to>
    <xdr:sp macro="" textlink="">
      <xdr:nvSpPr>
        <xdr:cNvPr id="82" name="楕円 81">
          <a:extLst>
            <a:ext uri="{FF2B5EF4-FFF2-40B4-BE49-F238E27FC236}">
              <a16:creationId xmlns:a16="http://schemas.microsoft.com/office/drawing/2014/main" id="{CA5BA2D3-3C78-498B-9762-F0FFD1328FC7}"/>
            </a:ext>
          </a:extLst>
        </xdr:cNvPr>
        <xdr:cNvSpPr/>
      </xdr:nvSpPr>
      <xdr:spPr>
        <a:xfrm>
          <a:off x="4711700" y="5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55368</xdr:rowOff>
    </xdr:from>
    <xdr:ext cx="405111" cy="259045"/>
    <xdr:sp macro="" textlink="">
      <xdr:nvSpPr>
        <xdr:cNvPr id="83" name="有形固定資産減価償却率該当値テキスト">
          <a:extLst>
            <a:ext uri="{FF2B5EF4-FFF2-40B4-BE49-F238E27FC236}">
              <a16:creationId xmlns:a16="http://schemas.microsoft.com/office/drawing/2014/main" id="{73C064FD-CE6B-4498-80E9-87A0C5711B8F}"/>
            </a:ext>
          </a:extLst>
        </xdr:cNvPr>
        <xdr:cNvSpPr txBox="1"/>
      </xdr:nvSpPr>
      <xdr:spPr>
        <a:xfrm>
          <a:off x="4813300" y="579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37888</xdr:rowOff>
    </xdr:from>
    <xdr:to>
      <xdr:col>19</xdr:col>
      <xdr:colOff>187325</xdr:colOff>
      <xdr:row>30</xdr:row>
      <xdr:rowOff>139488</xdr:rowOff>
    </xdr:to>
    <xdr:sp macro="" textlink="">
      <xdr:nvSpPr>
        <xdr:cNvPr id="84" name="楕円 83">
          <a:extLst>
            <a:ext uri="{FF2B5EF4-FFF2-40B4-BE49-F238E27FC236}">
              <a16:creationId xmlns:a16="http://schemas.microsoft.com/office/drawing/2014/main" id="{F0938DF2-3D2E-4CED-BA47-69DD3014EC78}"/>
            </a:ext>
          </a:extLst>
        </xdr:cNvPr>
        <xdr:cNvSpPr/>
      </xdr:nvSpPr>
      <xdr:spPr>
        <a:xfrm>
          <a:off x="4000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83291</xdr:rowOff>
    </xdr:from>
    <xdr:to>
      <xdr:col>23</xdr:col>
      <xdr:colOff>85725</xdr:colOff>
      <xdr:row>30</xdr:row>
      <xdr:rowOff>88688</xdr:rowOff>
    </xdr:to>
    <xdr:cxnSp macro="">
      <xdr:nvCxnSpPr>
        <xdr:cNvPr id="85" name="直線コネクタ 84">
          <a:extLst>
            <a:ext uri="{FF2B5EF4-FFF2-40B4-BE49-F238E27FC236}">
              <a16:creationId xmlns:a16="http://schemas.microsoft.com/office/drawing/2014/main" id="{906EE617-4A3F-4E1D-B79A-F90FEF2AF990}"/>
            </a:ext>
          </a:extLst>
        </xdr:cNvPr>
        <xdr:cNvCxnSpPr/>
      </xdr:nvCxnSpPr>
      <xdr:spPr>
        <a:xfrm flipV="1">
          <a:off x="4051300" y="5998316"/>
          <a:ext cx="711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6" name="楕円 85">
          <a:extLst>
            <a:ext uri="{FF2B5EF4-FFF2-40B4-BE49-F238E27FC236}">
              <a16:creationId xmlns:a16="http://schemas.microsoft.com/office/drawing/2014/main" id="{494FA00B-E91C-48C4-9B44-8402C6524A6B}"/>
            </a:ext>
          </a:extLst>
        </xdr:cNvPr>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88688</xdr:rowOff>
    </xdr:from>
    <xdr:to>
      <xdr:col>19</xdr:col>
      <xdr:colOff>136525</xdr:colOff>
      <xdr:row>30</xdr:row>
      <xdr:rowOff>117475</xdr:rowOff>
    </xdr:to>
    <xdr:cxnSp macro="">
      <xdr:nvCxnSpPr>
        <xdr:cNvPr id="87" name="直線コネクタ 86">
          <a:extLst>
            <a:ext uri="{FF2B5EF4-FFF2-40B4-BE49-F238E27FC236}">
              <a16:creationId xmlns:a16="http://schemas.microsoft.com/office/drawing/2014/main" id="{EBB0B451-B08F-4604-96E7-DC96CF17F9D9}"/>
            </a:ext>
          </a:extLst>
        </xdr:cNvPr>
        <xdr:cNvCxnSpPr/>
      </xdr:nvCxnSpPr>
      <xdr:spPr>
        <a:xfrm flipV="1">
          <a:off x="3289300" y="600371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8" name="n_1aveValue有形固定資産減価償却率">
          <a:extLst>
            <a:ext uri="{FF2B5EF4-FFF2-40B4-BE49-F238E27FC236}">
              <a16:creationId xmlns:a16="http://schemas.microsoft.com/office/drawing/2014/main" id="{0877B0A2-0546-4033-8775-2B8513A81D2E}"/>
            </a:ext>
          </a:extLst>
        </xdr:cNvPr>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89" name="n_2aveValue有形固定資産減価償却率">
          <a:extLst>
            <a:ext uri="{FF2B5EF4-FFF2-40B4-BE49-F238E27FC236}">
              <a16:creationId xmlns:a16="http://schemas.microsoft.com/office/drawing/2014/main" id="{79354C2E-43C6-4E1D-87FA-E9FC38291D20}"/>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156015</xdr:rowOff>
    </xdr:from>
    <xdr:ext cx="405111" cy="259045"/>
    <xdr:sp macro="" textlink="">
      <xdr:nvSpPr>
        <xdr:cNvPr id="90" name="n_1mainValue有形固定資産減価償却率">
          <a:extLst>
            <a:ext uri="{FF2B5EF4-FFF2-40B4-BE49-F238E27FC236}">
              <a16:creationId xmlns:a16="http://schemas.microsoft.com/office/drawing/2014/main" id="{4336B203-6B78-4446-B798-BB8B6D78BC88}"/>
            </a:ext>
          </a:extLst>
        </xdr:cNvPr>
        <xdr:cNvSpPr txBox="1"/>
      </xdr:nvSpPr>
      <xdr:spPr>
        <a:xfrm>
          <a:off x="38360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1" name="n_2mainValue有形固定資産減価償却率">
          <a:extLst>
            <a:ext uri="{FF2B5EF4-FFF2-40B4-BE49-F238E27FC236}">
              <a16:creationId xmlns:a16="http://schemas.microsoft.com/office/drawing/2014/main" id="{64435751-00F6-4F6F-96B5-F538169051D4}"/>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A5E5907F-6996-4ED2-AC32-A0BE0067E8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2C28497E-FB9C-4E5E-B145-95A5D809535A}"/>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28323078-9198-446A-B123-E8C9FEF164F7}"/>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207D5B03-15F9-4041-90E5-F857A9F030B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A19450FB-14D3-49A6-81CB-864F3A7569F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1FB9B3D4-8137-4319-B966-0B3D840ABBF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825046B9-9595-4093-AFFF-32E0FC9123A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C51FDDC5-A4B2-48F8-898B-0A9BE67798F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7695918D-D966-4C38-92FC-9861DE30186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2C5901AA-770B-478E-8433-1C412BB3D86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7E555560-AC15-4FFA-9F09-6116FD06D03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7FE8B95C-72A3-4504-AA37-734F9EC3C33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81A06447-2875-4ECF-A29F-773B6BC1D54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っており、今後も庁舎等建設事業、防災無線デジタル化事業等の大規模な事業を控えていることから、起債残高の増嵩に伴い、債務償還可能年数の悪化が見込まれる。今後は新規起債額の抑制や、将来発生し得る財源不足に備え、計画的な基金の積み立て等を検討しながら改善を図っ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4C6F3EF6-C5D3-4C60-9DF9-52465AEABC2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B2F8C2D0-B6AF-4E6C-9D19-16A9886B0FD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1604072F-CE0E-48C6-BB15-65DB9EA9313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E7864DE0-2886-4239-9790-2797587A79C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B1F3A757-62F4-4714-B758-02F097BE206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0C81495A-1EF6-4E57-9AF2-8B3E682E5A78}"/>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5F887E12-55CA-4012-B510-1472361F7A5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id="{24F571E0-2B52-4281-938A-0A062AF20F14}"/>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5F02010F-28E4-41E0-82A8-882238E82ED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id="{1001971F-EA48-4B20-BF30-B8E6AFF13202}"/>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FA548B06-251C-4F58-AC9D-7D4A6B6FDE8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102FD5BC-B687-4B40-9812-C809E0C40E92}"/>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17CCA05F-EEC8-432E-ACF6-54B5FA233AD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39433FC2-CA06-4B75-8616-52FB7C680772}"/>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5584952-C7D4-4EB8-8F8A-3F836B833A1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1DF1554D-20E4-4963-A006-259D40F52946}"/>
            </a:ext>
          </a:extLst>
        </xdr:cNvPr>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6F79F80D-3E25-4389-99ED-27651CDA13E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6ACBE408-5914-4856-A61D-F5DD450A1C4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3" name="債務償還可能年数最大値テキスト">
          <a:extLst>
            <a:ext uri="{FF2B5EF4-FFF2-40B4-BE49-F238E27FC236}">
              <a16:creationId xmlns:a16="http://schemas.microsoft.com/office/drawing/2014/main" id="{EF65C2E2-8362-4138-8115-19536EDEFD98}"/>
            </a:ext>
          </a:extLst>
        </xdr:cNvPr>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4" name="直線コネクタ 123">
          <a:extLst>
            <a:ext uri="{FF2B5EF4-FFF2-40B4-BE49-F238E27FC236}">
              <a16:creationId xmlns:a16="http://schemas.microsoft.com/office/drawing/2014/main" id="{68F54738-06D8-4C98-8F43-42A7790349C8}"/>
            </a:ext>
          </a:extLst>
        </xdr:cNvPr>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5" name="債務償還可能年数平均値テキスト">
          <a:extLst>
            <a:ext uri="{FF2B5EF4-FFF2-40B4-BE49-F238E27FC236}">
              <a16:creationId xmlns:a16="http://schemas.microsoft.com/office/drawing/2014/main" id="{39E9492A-2A98-46ED-A784-E2DF178419E6}"/>
            </a:ext>
          </a:extLst>
        </xdr:cNvPr>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6" name="フローチャート: 判断 125">
          <a:extLst>
            <a:ext uri="{FF2B5EF4-FFF2-40B4-BE49-F238E27FC236}">
              <a16:creationId xmlns:a16="http://schemas.microsoft.com/office/drawing/2014/main" id="{9A5AB1CF-88A7-4551-BAF2-9A9B0D26B5BD}"/>
            </a:ext>
          </a:extLst>
        </xdr:cNvPr>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C0A2C4DA-1BA1-43CC-93DF-435C61B5AE4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8919EBFB-C31E-4235-B76D-AB0674853CB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AB4DC6C-B7B4-475D-8B58-E16F087E959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3447045-7D49-4C09-82C3-06DC1644921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79822445-A3AF-4596-A23F-3D81F745C38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32" name="楕円 131">
          <a:extLst>
            <a:ext uri="{FF2B5EF4-FFF2-40B4-BE49-F238E27FC236}">
              <a16:creationId xmlns:a16="http://schemas.microsoft.com/office/drawing/2014/main" id="{836E14E9-BA40-4146-A5FF-870DAD6A84BC}"/>
            </a:ext>
          </a:extLst>
        </xdr:cNvPr>
        <xdr:cNvSpPr/>
      </xdr:nvSpPr>
      <xdr:spPr>
        <a:xfrm>
          <a:off x="14744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125535</xdr:rowOff>
    </xdr:from>
    <xdr:ext cx="340478" cy="259045"/>
    <xdr:sp macro="" textlink="">
      <xdr:nvSpPr>
        <xdr:cNvPr id="133" name="債務償還可能年数該当値テキスト">
          <a:extLst>
            <a:ext uri="{FF2B5EF4-FFF2-40B4-BE49-F238E27FC236}">
              <a16:creationId xmlns:a16="http://schemas.microsoft.com/office/drawing/2014/main" id="{338FFE89-A37A-4E39-8A8F-C7B2FC6FBF71}"/>
            </a:ext>
          </a:extLst>
        </xdr:cNvPr>
        <xdr:cNvSpPr txBox="1"/>
      </xdr:nvSpPr>
      <xdr:spPr>
        <a:xfrm>
          <a:off x="14846300" y="5869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ACAE9025-D0C3-48CF-80E1-7E9233508FE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80C0EACE-3F4A-4AEC-9297-F62465982E5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80A30561-81C6-438F-8C42-F18E7399D26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1DA4EF16-4BDB-4FFA-840B-CD861492579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80B3EF99-4D24-4ADD-A656-B7B8FCF2697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8A2D74F9-ED30-4D70-B769-3C54E861987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F69688-680D-499D-9C5E-8C06894A00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5A4BD2-9B8D-4ADE-A2AE-37680812BC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3DD0CE-7031-4778-B261-D185FB84EE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C1CC13-21FB-4F4C-996D-785464F296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566A6B-64DE-4F79-A877-D1A95265B2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E8E2B1-0BE1-466C-A14A-E16CAD1E61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9C62E4-D302-4981-8E0E-5D9BB68ACD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97F533-B20C-4D43-8D91-ECFE3CDE94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61D246-2CE0-42B1-8C30-B9E111B08D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FC5C73-EA48-4840-A1B1-79BEE9773F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9,986
9,866
68.92
6,416,934
6,317,529
89,645
3,276,910
6,697,062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635964-8199-48A4-877D-1B070672E92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85C3BA-D94F-4809-BB68-B106CF3D66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868405-0625-4A7C-8128-1BBD431A37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3936F1-06F8-4022-AEBB-EEEE4938C3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981997-8EE0-49CF-B051-2FA25225CF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DD88E5C-84A7-4906-AC3F-77371A24435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858C51-64BB-4EC9-8BD8-A73CF640F8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B6A229-F1FC-4AC2-812F-BE868FB0E7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39C05C-74F8-408F-B4EE-43EA66E0989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0975F3-5F14-41D8-B5DA-0B588550983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3D448B-944D-4DF2-803E-0E15FD0839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D1AD68-92AA-484B-AD36-567D3C4DCB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6AC9A1-4B88-4FA0-9429-385A8CA5A6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41BD7F-1C8A-4B71-BE0C-249C8910BD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457FE4-5927-4B90-BCD1-1979CDE9AD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DA40EB-EFAD-4105-893D-627FC346BC1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35D8C56-C86E-4842-A2EF-FD4836F832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CA1F75-35C5-4325-96C7-453BCE8469A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2C367E8A-7D3A-49AE-9892-0289A379881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46D963D-CC78-44BB-954C-FB783F7B66E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9C96841-7C04-497D-B002-040ABC7695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D555639-5E43-4050-B684-86252C87ED8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2A510A2-D18C-4658-A4FD-B068A42497E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A305A8C-6650-4C76-90A2-28281DEAD8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F281B84-6744-43A8-8231-3A85915846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83521F9-1B61-4129-AED9-C3C78AAA39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85FADFF-FA5F-4B09-810C-F86EB2887A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94B397E-298B-4572-9A47-AE24242D91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21D9580-5B21-4C8E-8BCB-47426943D1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4D724F6-BDB7-4069-B5DB-3F29E5AF56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EB82665-60AB-4BBE-90E8-ADA4F2786DA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A79F850-8448-4FD7-98FF-1B13D93AB89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1C93F59-3E37-4CA7-88AA-4D50D43A48C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FA66B1E-D4EB-4543-B65E-2C884CCF25B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1DCAF27-68D4-4B2F-B9CA-CB5C6BD6CE8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C61A229-8D08-401B-AE88-B310DA2FBAC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B802357-222E-4AEB-B226-1CE07F82EBB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7DB2C40-3762-47D5-9F99-379615621A1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D9FEE54-D75F-43E5-A72D-769E9FE14F6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D036B2A-0988-4E03-A911-9875D1B2FFD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C44D80A-3D3A-4D28-AE55-619FA76D27D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8CA45E0-3562-4337-A909-42481152C4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ACF8C99A-52C1-4774-904D-0CC5039B72B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50A6978-A22E-413A-9C4B-5D1866C22E1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a:extLst>
            <a:ext uri="{FF2B5EF4-FFF2-40B4-BE49-F238E27FC236}">
              <a16:creationId xmlns:a16="http://schemas.microsoft.com/office/drawing/2014/main" id="{00E7737B-44AA-408F-9134-7D64BDCE1100}"/>
            </a:ext>
          </a:extLst>
        </xdr:cNvPr>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a:extLst>
            <a:ext uri="{FF2B5EF4-FFF2-40B4-BE49-F238E27FC236}">
              <a16:creationId xmlns:a16="http://schemas.microsoft.com/office/drawing/2014/main" id="{F0CED180-B3C6-41A3-AB8C-2BAABA241DC2}"/>
            </a:ext>
          </a:extLst>
        </xdr:cNvPr>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a:extLst>
            <a:ext uri="{FF2B5EF4-FFF2-40B4-BE49-F238E27FC236}">
              <a16:creationId xmlns:a16="http://schemas.microsoft.com/office/drawing/2014/main" id="{A535F9C8-C7EA-46CC-8949-18FB58839132}"/>
            </a:ext>
          </a:extLst>
        </xdr:cNvPr>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1B40D2F6-315E-4879-93B2-9442C0313A0D}"/>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171610E5-A823-4854-A128-12C847A3BB68}"/>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a:extLst>
            <a:ext uri="{FF2B5EF4-FFF2-40B4-BE49-F238E27FC236}">
              <a16:creationId xmlns:a16="http://schemas.microsoft.com/office/drawing/2014/main" id="{69178028-D3A2-4D6F-88D5-2C35D59A496C}"/>
            </a:ext>
          </a:extLst>
        </xdr:cNvPr>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a:extLst>
            <a:ext uri="{FF2B5EF4-FFF2-40B4-BE49-F238E27FC236}">
              <a16:creationId xmlns:a16="http://schemas.microsoft.com/office/drawing/2014/main" id="{EF5A39C5-96FF-4986-8183-73FF752B8CCC}"/>
            </a:ext>
          </a:extLst>
        </xdr:cNvPr>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a:extLst>
            <a:ext uri="{FF2B5EF4-FFF2-40B4-BE49-F238E27FC236}">
              <a16:creationId xmlns:a16="http://schemas.microsoft.com/office/drawing/2014/main" id="{620F77DD-0604-46B9-B771-1BE2072F11F5}"/>
            </a:ext>
          </a:extLst>
        </xdr:cNvPr>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a:extLst>
            <a:ext uri="{FF2B5EF4-FFF2-40B4-BE49-F238E27FC236}">
              <a16:creationId xmlns:a16="http://schemas.microsoft.com/office/drawing/2014/main" id="{334026F7-89C6-40B0-B2EA-388CE7FE1954}"/>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6689C7E-8A17-4BCE-A110-8F44C422C66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4A19C25-2604-4873-A81B-37EA28B915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E367165-E5D2-463B-83E8-4BB03A4DA3A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57C40B6-5E05-442F-93C3-E506F1C2DB4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37D59BF-7DF7-415C-998E-F4E7C1B1A5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0" name="楕円 69">
          <a:extLst>
            <a:ext uri="{FF2B5EF4-FFF2-40B4-BE49-F238E27FC236}">
              <a16:creationId xmlns:a16="http://schemas.microsoft.com/office/drawing/2014/main" id="{7C1D4205-E343-42B8-BF45-68FD77AA1A3D}"/>
            </a:ext>
          </a:extLst>
        </xdr:cNvPr>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19067</xdr:rowOff>
    </xdr:from>
    <xdr:ext cx="405111" cy="259045"/>
    <xdr:sp macro="" textlink="">
      <xdr:nvSpPr>
        <xdr:cNvPr id="71" name="【道路】&#10;有形固定資産減価償却率該当値テキスト">
          <a:extLst>
            <a:ext uri="{FF2B5EF4-FFF2-40B4-BE49-F238E27FC236}">
              <a16:creationId xmlns:a16="http://schemas.microsoft.com/office/drawing/2014/main" id="{6DE30815-5FA8-4C31-BAFA-70A96775E11D}"/>
            </a:ext>
          </a:extLst>
        </xdr:cNvPr>
        <xdr:cNvSpPr txBox="1"/>
      </xdr:nvSpPr>
      <xdr:spPr>
        <a:xfrm>
          <a:off x="4673600"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2" name="楕円 71">
          <a:extLst>
            <a:ext uri="{FF2B5EF4-FFF2-40B4-BE49-F238E27FC236}">
              <a16:creationId xmlns:a16="http://schemas.microsoft.com/office/drawing/2014/main" id="{29CAA33A-617C-4385-B65F-D8A218CA7850}"/>
            </a:ext>
          </a:extLst>
        </xdr:cNvPr>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95250</xdr:rowOff>
    </xdr:to>
    <xdr:cxnSp macro="">
      <xdr:nvCxnSpPr>
        <xdr:cNvPr id="73" name="直線コネクタ 72">
          <a:extLst>
            <a:ext uri="{FF2B5EF4-FFF2-40B4-BE49-F238E27FC236}">
              <a16:creationId xmlns:a16="http://schemas.microsoft.com/office/drawing/2014/main" id="{C09807CB-3A42-469B-8063-E872D5385E59}"/>
            </a:ext>
          </a:extLst>
        </xdr:cNvPr>
        <xdr:cNvCxnSpPr/>
      </xdr:nvCxnSpPr>
      <xdr:spPr>
        <a:xfrm flipV="1">
          <a:off x="3797300" y="64350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4" name="楕円 73">
          <a:extLst>
            <a:ext uri="{FF2B5EF4-FFF2-40B4-BE49-F238E27FC236}">
              <a16:creationId xmlns:a16="http://schemas.microsoft.com/office/drawing/2014/main" id="{17BC6F4A-3E14-45C7-BE6E-8D64667CC198}"/>
            </a:ext>
          </a:extLst>
        </xdr:cNvPr>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127635</xdr:rowOff>
    </xdr:to>
    <xdr:cxnSp macro="">
      <xdr:nvCxnSpPr>
        <xdr:cNvPr id="75" name="直線コネクタ 74">
          <a:extLst>
            <a:ext uri="{FF2B5EF4-FFF2-40B4-BE49-F238E27FC236}">
              <a16:creationId xmlns:a16="http://schemas.microsoft.com/office/drawing/2014/main" id="{3094F6FA-501D-41CF-9AF8-4D4BE04C1658}"/>
            </a:ext>
          </a:extLst>
        </xdr:cNvPr>
        <xdr:cNvCxnSpPr/>
      </xdr:nvCxnSpPr>
      <xdr:spPr>
        <a:xfrm flipV="1">
          <a:off x="2908300" y="64389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6" name="n_1aveValue【道路】&#10;有形固定資産減価償却率">
          <a:extLst>
            <a:ext uri="{FF2B5EF4-FFF2-40B4-BE49-F238E27FC236}">
              <a16:creationId xmlns:a16="http://schemas.microsoft.com/office/drawing/2014/main" id="{32179DC7-641D-4E88-89DF-4A4CB701372A}"/>
            </a:ext>
          </a:extLst>
        </xdr:cNvPr>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7" name="n_2aveValue【道路】&#10;有形固定資産減価償却率">
          <a:extLst>
            <a:ext uri="{FF2B5EF4-FFF2-40B4-BE49-F238E27FC236}">
              <a16:creationId xmlns:a16="http://schemas.microsoft.com/office/drawing/2014/main" id="{6BB354D4-7BA9-4197-A7B7-BC38151AA271}"/>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78" name="n_1mainValue【道路】&#10;有形固定資産減価償却率">
          <a:extLst>
            <a:ext uri="{FF2B5EF4-FFF2-40B4-BE49-F238E27FC236}">
              <a16:creationId xmlns:a16="http://schemas.microsoft.com/office/drawing/2014/main" id="{C15F722F-A2FD-4608-B2B2-E51B5E781CF4}"/>
            </a:ext>
          </a:extLst>
        </xdr:cNvPr>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79" name="n_2mainValue【道路】&#10;有形固定資産減価償却率">
          <a:extLst>
            <a:ext uri="{FF2B5EF4-FFF2-40B4-BE49-F238E27FC236}">
              <a16:creationId xmlns:a16="http://schemas.microsoft.com/office/drawing/2014/main" id="{F763D7B2-EAA7-4B13-A566-FF39B0AE04CB}"/>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8F41A89B-02AC-401D-92BC-B2590AE56C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BEBB557F-CF55-4435-9971-E371437A26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3978FEB7-C09D-46BC-AA1D-444DCAB8CD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9F3CBC1D-CCE6-4F52-8E73-EBCC65FD239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5CA29708-F888-472B-B613-8A5E6893B5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4A8AD4E9-975F-47ED-ACC1-46F912FE68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24191057-9E18-46DE-8BB6-14D782F0A29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8E3AFE21-4A81-49B3-B46A-AF6727DB998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FFCBF19-4FD8-4107-9C85-8F17085C528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CA232BCD-2960-485A-A99E-6D859E009BB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77154377-BC39-4A90-B110-761D6F7F309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92144956-F45D-4314-B41F-704765BEFBD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28E25FF0-37D9-4F3E-B9F9-BC3AE981C95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48FBEAD3-B220-4D04-9C6E-2928DD277C0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F6165B2E-968B-482F-9715-7014B7BD749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7852095C-9217-402F-891B-72BEF5712638}"/>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BE591FF6-FE5B-4F5B-85FC-A19C4C67993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F6158CEF-15C6-475D-B663-89339091EF9D}"/>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9A78D31E-1C1E-4515-B581-14A1AB62379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CA5A4BB0-5013-4B8D-9AC0-44F0EFEF454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3C10869F-203F-4474-BF9F-AA890B7002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a:extLst>
            <a:ext uri="{FF2B5EF4-FFF2-40B4-BE49-F238E27FC236}">
              <a16:creationId xmlns:a16="http://schemas.microsoft.com/office/drawing/2014/main" id="{5A1794DE-ECAF-45B1-AC41-B6C34347528D}"/>
            </a:ext>
          </a:extLst>
        </xdr:cNvPr>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a:extLst>
            <a:ext uri="{FF2B5EF4-FFF2-40B4-BE49-F238E27FC236}">
              <a16:creationId xmlns:a16="http://schemas.microsoft.com/office/drawing/2014/main" id="{EAC48778-3AC8-4C34-94EC-3725D20AE679}"/>
            </a:ext>
          </a:extLst>
        </xdr:cNvPr>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a:extLst>
            <a:ext uri="{FF2B5EF4-FFF2-40B4-BE49-F238E27FC236}">
              <a16:creationId xmlns:a16="http://schemas.microsoft.com/office/drawing/2014/main" id="{196DB22B-9C6D-4F94-A0C0-4C36F52EA7FE}"/>
            </a:ext>
          </a:extLst>
        </xdr:cNvPr>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a:extLst>
            <a:ext uri="{FF2B5EF4-FFF2-40B4-BE49-F238E27FC236}">
              <a16:creationId xmlns:a16="http://schemas.microsoft.com/office/drawing/2014/main" id="{7A7BF6A6-E166-4013-896D-965D0D619F33}"/>
            </a:ext>
          </a:extLst>
        </xdr:cNvPr>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a:extLst>
            <a:ext uri="{FF2B5EF4-FFF2-40B4-BE49-F238E27FC236}">
              <a16:creationId xmlns:a16="http://schemas.microsoft.com/office/drawing/2014/main" id="{320C3C24-4DCE-4DD9-8F29-B28780A9DDF8}"/>
            </a:ext>
          </a:extLst>
        </xdr:cNvPr>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6" name="【道路】&#10;一人当たり延長平均値テキスト">
          <a:extLst>
            <a:ext uri="{FF2B5EF4-FFF2-40B4-BE49-F238E27FC236}">
              <a16:creationId xmlns:a16="http://schemas.microsoft.com/office/drawing/2014/main" id="{16E02617-73D9-450A-84C5-DD18B21D7139}"/>
            </a:ext>
          </a:extLst>
        </xdr:cNvPr>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a:extLst>
            <a:ext uri="{FF2B5EF4-FFF2-40B4-BE49-F238E27FC236}">
              <a16:creationId xmlns:a16="http://schemas.microsoft.com/office/drawing/2014/main" id="{6509624A-A7B8-4A66-BDA6-CAABE3DC0865}"/>
            </a:ext>
          </a:extLst>
        </xdr:cNvPr>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a:extLst>
            <a:ext uri="{FF2B5EF4-FFF2-40B4-BE49-F238E27FC236}">
              <a16:creationId xmlns:a16="http://schemas.microsoft.com/office/drawing/2014/main" id="{56DA255E-B394-4C96-8445-8D3AD4CE9507}"/>
            </a:ext>
          </a:extLst>
        </xdr:cNvPr>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a:extLst>
            <a:ext uri="{FF2B5EF4-FFF2-40B4-BE49-F238E27FC236}">
              <a16:creationId xmlns:a16="http://schemas.microsoft.com/office/drawing/2014/main" id="{A384D301-FB86-4803-885C-7D7212AE6976}"/>
            </a:ext>
          </a:extLst>
        </xdr:cNvPr>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29174CAD-8C2F-4184-8CA3-9FD66E9D45D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9713260-1422-41FF-8EED-506207DD3AB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184EBB0-F011-4B44-A424-B9BCB06A9C7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8509297-7B69-4279-AF1E-6D9E44D655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B5CB57E-8D11-4FE6-8D60-9C358A0F607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107970</xdr:rowOff>
    </xdr:from>
    <xdr:to>
      <xdr:col>55</xdr:col>
      <xdr:colOff>50800</xdr:colOff>
      <xdr:row>39</xdr:row>
      <xdr:rowOff>38120</xdr:rowOff>
    </xdr:to>
    <xdr:sp macro="" textlink="">
      <xdr:nvSpPr>
        <xdr:cNvPr id="115" name="楕円 114">
          <a:extLst>
            <a:ext uri="{FF2B5EF4-FFF2-40B4-BE49-F238E27FC236}">
              <a16:creationId xmlns:a16="http://schemas.microsoft.com/office/drawing/2014/main" id="{38FBD056-CD3F-4B12-AFBA-19BE28DC423C}"/>
            </a:ext>
          </a:extLst>
        </xdr:cNvPr>
        <xdr:cNvSpPr/>
      </xdr:nvSpPr>
      <xdr:spPr>
        <a:xfrm>
          <a:off x="10426700" y="66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86397</xdr:rowOff>
    </xdr:from>
    <xdr:ext cx="534377" cy="259045"/>
    <xdr:sp macro="" textlink="">
      <xdr:nvSpPr>
        <xdr:cNvPr id="116" name="【道路】&#10;一人当たり延長該当値テキスト">
          <a:extLst>
            <a:ext uri="{FF2B5EF4-FFF2-40B4-BE49-F238E27FC236}">
              <a16:creationId xmlns:a16="http://schemas.microsoft.com/office/drawing/2014/main" id="{074F6EAB-D648-4FD8-974D-A11EF785B419}"/>
            </a:ext>
          </a:extLst>
        </xdr:cNvPr>
        <xdr:cNvSpPr txBox="1"/>
      </xdr:nvSpPr>
      <xdr:spPr>
        <a:xfrm>
          <a:off x="10515600" y="660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119057</xdr:rowOff>
    </xdr:from>
    <xdr:to>
      <xdr:col>50</xdr:col>
      <xdr:colOff>165100</xdr:colOff>
      <xdr:row>39</xdr:row>
      <xdr:rowOff>49207</xdr:rowOff>
    </xdr:to>
    <xdr:sp macro="" textlink="">
      <xdr:nvSpPr>
        <xdr:cNvPr id="117" name="楕円 116">
          <a:extLst>
            <a:ext uri="{FF2B5EF4-FFF2-40B4-BE49-F238E27FC236}">
              <a16:creationId xmlns:a16="http://schemas.microsoft.com/office/drawing/2014/main" id="{A55B1A91-55EB-4032-82A1-107647D2C2F0}"/>
            </a:ext>
          </a:extLst>
        </xdr:cNvPr>
        <xdr:cNvSpPr/>
      </xdr:nvSpPr>
      <xdr:spPr>
        <a:xfrm>
          <a:off x="9588500" y="66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158770</xdr:rowOff>
    </xdr:from>
    <xdr:to>
      <xdr:col>55</xdr:col>
      <xdr:colOff>0</xdr:colOff>
      <xdr:row>38</xdr:row>
      <xdr:rowOff>169857</xdr:rowOff>
    </xdr:to>
    <xdr:cxnSp macro="">
      <xdr:nvCxnSpPr>
        <xdr:cNvPr id="118" name="直線コネクタ 117">
          <a:extLst>
            <a:ext uri="{FF2B5EF4-FFF2-40B4-BE49-F238E27FC236}">
              <a16:creationId xmlns:a16="http://schemas.microsoft.com/office/drawing/2014/main" id="{04EB839C-B88B-4837-A816-AB1CAE6F05C2}"/>
            </a:ext>
          </a:extLst>
        </xdr:cNvPr>
        <xdr:cNvCxnSpPr/>
      </xdr:nvCxnSpPr>
      <xdr:spPr>
        <a:xfrm flipV="1">
          <a:off x="9639300" y="6673870"/>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112337</xdr:rowOff>
    </xdr:from>
    <xdr:to>
      <xdr:col>46</xdr:col>
      <xdr:colOff>38100</xdr:colOff>
      <xdr:row>39</xdr:row>
      <xdr:rowOff>42487</xdr:rowOff>
    </xdr:to>
    <xdr:sp macro="" textlink="">
      <xdr:nvSpPr>
        <xdr:cNvPr id="119" name="楕円 118">
          <a:extLst>
            <a:ext uri="{FF2B5EF4-FFF2-40B4-BE49-F238E27FC236}">
              <a16:creationId xmlns:a16="http://schemas.microsoft.com/office/drawing/2014/main" id="{413EF4CC-E226-4BED-81A8-A812C614FD6F}"/>
            </a:ext>
          </a:extLst>
        </xdr:cNvPr>
        <xdr:cNvSpPr/>
      </xdr:nvSpPr>
      <xdr:spPr>
        <a:xfrm>
          <a:off x="8699500" y="66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163137</xdr:rowOff>
    </xdr:from>
    <xdr:to>
      <xdr:col>50</xdr:col>
      <xdr:colOff>114300</xdr:colOff>
      <xdr:row>38</xdr:row>
      <xdr:rowOff>169857</xdr:rowOff>
    </xdr:to>
    <xdr:cxnSp macro="">
      <xdr:nvCxnSpPr>
        <xdr:cNvPr id="120" name="直線コネクタ 119">
          <a:extLst>
            <a:ext uri="{FF2B5EF4-FFF2-40B4-BE49-F238E27FC236}">
              <a16:creationId xmlns:a16="http://schemas.microsoft.com/office/drawing/2014/main" id="{9BDCC236-EE34-496F-957D-91CA9C606CB3}"/>
            </a:ext>
          </a:extLst>
        </xdr:cNvPr>
        <xdr:cNvCxnSpPr/>
      </xdr:nvCxnSpPr>
      <xdr:spPr>
        <a:xfrm>
          <a:off x="8750300" y="6678237"/>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a:extLst>
            <a:ext uri="{FF2B5EF4-FFF2-40B4-BE49-F238E27FC236}">
              <a16:creationId xmlns:a16="http://schemas.microsoft.com/office/drawing/2014/main" id="{F02A718F-4092-4AA6-8F97-4FE8ED2E2CEF}"/>
            </a:ext>
          </a:extLst>
        </xdr:cNvPr>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a:extLst>
            <a:ext uri="{FF2B5EF4-FFF2-40B4-BE49-F238E27FC236}">
              <a16:creationId xmlns:a16="http://schemas.microsoft.com/office/drawing/2014/main" id="{10F6AB6E-24CC-4C64-A163-DDD7C3934EA1}"/>
            </a:ext>
          </a:extLst>
        </xdr:cNvPr>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40334</xdr:rowOff>
    </xdr:from>
    <xdr:ext cx="534377" cy="259045"/>
    <xdr:sp macro="" textlink="">
      <xdr:nvSpPr>
        <xdr:cNvPr id="123" name="n_1mainValue【道路】&#10;一人当たり延長">
          <a:extLst>
            <a:ext uri="{FF2B5EF4-FFF2-40B4-BE49-F238E27FC236}">
              <a16:creationId xmlns:a16="http://schemas.microsoft.com/office/drawing/2014/main" id="{59E176DA-5DA8-4766-8969-BE8485A71B77}"/>
            </a:ext>
          </a:extLst>
        </xdr:cNvPr>
        <xdr:cNvSpPr txBox="1"/>
      </xdr:nvSpPr>
      <xdr:spPr>
        <a:xfrm>
          <a:off x="9359411" y="67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33614</xdr:rowOff>
    </xdr:from>
    <xdr:ext cx="534377" cy="259045"/>
    <xdr:sp macro="" textlink="">
      <xdr:nvSpPr>
        <xdr:cNvPr id="124" name="n_2mainValue【道路】&#10;一人当たり延長">
          <a:extLst>
            <a:ext uri="{FF2B5EF4-FFF2-40B4-BE49-F238E27FC236}">
              <a16:creationId xmlns:a16="http://schemas.microsoft.com/office/drawing/2014/main" id="{F732EE78-A8B0-4C43-B84F-B665B201FF6C}"/>
            </a:ext>
          </a:extLst>
        </xdr:cNvPr>
        <xdr:cNvSpPr txBox="1"/>
      </xdr:nvSpPr>
      <xdr:spPr>
        <a:xfrm>
          <a:off x="8483111" y="67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AEEE1009-F233-4F71-BF18-6E128E9C33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89702E69-CDEE-447A-9D25-ED1BC17070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E7887922-5B67-430F-8945-9B07E620CF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44971F9E-53F3-4507-B434-DF6EBDE67BE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CBE4AE78-C228-4BAF-A336-BBC178F7F6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3CFF22A8-F7D8-4896-977A-F7D8B88E5F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A8FED6CF-304F-427C-B668-681C091EEC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193D6F64-AD36-4A90-8F54-9C55FE166C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C4F3B4DA-E3B3-45A1-82A1-ABF0F43D227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8CF31C31-69A8-4768-AFDD-45D3943D6B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a:extLst>
            <a:ext uri="{FF2B5EF4-FFF2-40B4-BE49-F238E27FC236}">
              <a16:creationId xmlns:a16="http://schemas.microsoft.com/office/drawing/2014/main" id="{E6927B86-0604-4FB8-A950-B2516C169EC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361E9B1D-FEAC-41FF-8EAD-F52BF44CE60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a:extLst>
            <a:ext uri="{FF2B5EF4-FFF2-40B4-BE49-F238E27FC236}">
              <a16:creationId xmlns:a16="http://schemas.microsoft.com/office/drawing/2014/main" id="{C593A07D-30B1-4FBB-9B4A-9AB2B8D2C47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27107D84-0E20-456E-80A6-38901D0F179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D13F53C6-A278-4411-AD48-D9BA040416C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DD7C61F9-79C3-472E-8EB6-5F728919B36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F56F8CC2-FACF-4FE2-AB81-1964B1B7E5A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2614444D-7D55-4201-8464-D13C9ED27BF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25F235B8-3ED2-4E23-8E2E-277493E571C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D33A268A-3B6E-43D4-AA52-CFE19264F3A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a:extLst>
            <a:ext uri="{FF2B5EF4-FFF2-40B4-BE49-F238E27FC236}">
              <a16:creationId xmlns:a16="http://schemas.microsoft.com/office/drawing/2014/main" id="{FA7A2FFE-33C8-48C9-A232-501B425E22E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7E7C681B-B583-4A55-BDAF-9ED59E804E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FE4EB90A-5960-4D2F-9FD1-1A54609216C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AE798377-04BD-4C1B-9084-DA7705FA75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a:extLst>
            <a:ext uri="{FF2B5EF4-FFF2-40B4-BE49-F238E27FC236}">
              <a16:creationId xmlns:a16="http://schemas.microsoft.com/office/drawing/2014/main" id="{25A8DB57-EAAB-4423-95BE-1CC12EACD307}"/>
            </a:ext>
          </a:extLst>
        </xdr:cNvPr>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80BD61F3-8776-4443-AF25-66D8A5C02788}"/>
            </a:ext>
          </a:extLst>
        </xdr:cNvPr>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a:extLst>
            <a:ext uri="{FF2B5EF4-FFF2-40B4-BE49-F238E27FC236}">
              <a16:creationId xmlns:a16="http://schemas.microsoft.com/office/drawing/2014/main" id="{F5B499D5-A882-403E-863C-B6703A0E5959}"/>
            </a:ext>
          </a:extLst>
        </xdr:cNvPr>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D2B332C2-8180-4290-A3ED-540CF4A4382A}"/>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a:extLst>
            <a:ext uri="{FF2B5EF4-FFF2-40B4-BE49-F238E27FC236}">
              <a16:creationId xmlns:a16="http://schemas.microsoft.com/office/drawing/2014/main" id="{B7237877-70DD-4138-AFC4-BACC189E3A93}"/>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C56D251F-56E6-4223-A202-D48860B30807}"/>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a:extLst>
            <a:ext uri="{FF2B5EF4-FFF2-40B4-BE49-F238E27FC236}">
              <a16:creationId xmlns:a16="http://schemas.microsoft.com/office/drawing/2014/main" id="{E3C34890-E5CF-4CF9-8F36-F882A611F10A}"/>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a:extLst>
            <a:ext uri="{FF2B5EF4-FFF2-40B4-BE49-F238E27FC236}">
              <a16:creationId xmlns:a16="http://schemas.microsoft.com/office/drawing/2014/main" id="{064F3B20-7BCB-4920-B14C-22FF1F9FB222}"/>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a:extLst>
            <a:ext uri="{FF2B5EF4-FFF2-40B4-BE49-F238E27FC236}">
              <a16:creationId xmlns:a16="http://schemas.microsoft.com/office/drawing/2014/main" id="{5D35E258-E4E3-410E-8FCF-DD9C66F51117}"/>
            </a:ext>
          </a:extLst>
        </xdr:cNvPr>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329D0EFC-1D75-4FEA-8525-5F99ECAD73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2E07D994-F382-4A31-8F22-9C9D8598AD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B0F457C-298E-4C36-A65F-838EFBEDD6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8649AC6-20CE-4718-A40C-008B6D6674B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9DABCC95-7831-46D1-889C-CC7EE375B57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63" name="楕円 162">
          <a:extLst>
            <a:ext uri="{FF2B5EF4-FFF2-40B4-BE49-F238E27FC236}">
              <a16:creationId xmlns:a16="http://schemas.microsoft.com/office/drawing/2014/main" id="{F749A27D-2F97-451B-93C7-A0E89C27DC17}"/>
            </a:ext>
          </a:extLst>
        </xdr:cNvPr>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140987</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6CDC3F52-82B4-4EE6-A5D2-BBDC1345E5D5}"/>
            </a:ext>
          </a:extLst>
        </xdr:cNvPr>
        <xdr:cNvSpPr txBox="1"/>
      </xdr:nvSpPr>
      <xdr:spPr>
        <a:xfrm>
          <a:off x="46736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65" name="楕円 164">
          <a:extLst>
            <a:ext uri="{FF2B5EF4-FFF2-40B4-BE49-F238E27FC236}">
              <a16:creationId xmlns:a16="http://schemas.microsoft.com/office/drawing/2014/main" id="{FF0D656D-348D-4E58-8DE3-BDDAB9814C85}"/>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41910</xdr:rowOff>
    </xdr:to>
    <xdr:cxnSp macro="">
      <xdr:nvCxnSpPr>
        <xdr:cNvPr id="166" name="直線コネクタ 165">
          <a:extLst>
            <a:ext uri="{FF2B5EF4-FFF2-40B4-BE49-F238E27FC236}">
              <a16:creationId xmlns:a16="http://schemas.microsoft.com/office/drawing/2014/main" id="{D7E8A9D0-859F-4D83-87D9-B2F4DF2DD671}"/>
            </a:ext>
          </a:extLst>
        </xdr:cNvPr>
        <xdr:cNvCxnSpPr/>
      </xdr:nvCxnSpPr>
      <xdr:spPr>
        <a:xfrm>
          <a:off x="3797300" y="102641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44450</xdr:rowOff>
    </xdr:from>
    <xdr:to>
      <xdr:col>15</xdr:col>
      <xdr:colOff>101600</xdr:colOff>
      <xdr:row>59</xdr:row>
      <xdr:rowOff>146050</xdr:rowOff>
    </xdr:to>
    <xdr:sp macro="" textlink="">
      <xdr:nvSpPr>
        <xdr:cNvPr id="167" name="楕円 166">
          <a:extLst>
            <a:ext uri="{FF2B5EF4-FFF2-40B4-BE49-F238E27FC236}">
              <a16:creationId xmlns:a16="http://schemas.microsoft.com/office/drawing/2014/main" id="{DCA7C55B-7228-49E6-87A9-3BF5416211CA}"/>
            </a:ext>
          </a:extLst>
        </xdr:cNvPr>
        <xdr:cNvSpPr/>
      </xdr:nvSpPr>
      <xdr:spPr>
        <a:xfrm>
          <a:off x="2857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95250</xdr:rowOff>
    </xdr:from>
    <xdr:to>
      <xdr:col>19</xdr:col>
      <xdr:colOff>177800</xdr:colOff>
      <xdr:row>59</xdr:row>
      <xdr:rowOff>148590</xdr:rowOff>
    </xdr:to>
    <xdr:cxnSp macro="">
      <xdr:nvCxnSpPr>
        <xdr:cNvPr id="168" name="直線コネクタ 167">
          <a:extLst>
            <a:ext uri="{FF2B5EF4-FFF2-40B4-BE49-F238E27FC236}">
              <a16:creationId xmlns:a16="http://schemas.microsoft.com/office/drawing/2014/main" id="{5018294E-6BD4-4F70-88EB-90856AC6A1B3}"/>
            </a:ext>
          </a:extLst>
        </xdr:cNvPr>
        <xdr:cNvCxnSpPr/>
      </xdr:nvCxnSpPr>
      <xdr:spPr>
        <a:xfrm>
          <a:off x="2908300" y="10210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84506F2E-B62D-4B19-AB8B-6EC6C3642052}"/>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E7A318ED-3EB9-4DC3-89AD-C5734799F22F}"/>
            </a:ext>
          </a:extLst>
        </xdr:cNvPr>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D35F544B-2E53-438B-ACE2-B5698E8949B7}"/>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162577</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1233608E-9D9B-40AF-9ECE-D6F88701224F}"/>
            </a:ext>
          </a:extLst>
        </xdr:cNvPr>
        <xdr:cNvSpPr txBox="1"/>
      </xdr:nvSpPr>
      <xdr:spPr>
        <a:xfrm>
          <a:off x="2705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DB58F42B-A786-49D5-8DE7-FE1444BD7D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E970B296-470D-4021-A8CD-5FD781BCDD1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6C72C17F-8CFC-4935-992A-3E695D2107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A86F1FD6-B3A4-493C-B64C-9A7E79801B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338BAAB7-14E0-4CEE-BF08-3BF48384BC3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8BB4176D-6130-410C-A876-1347E79519F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D3535356-F568-4379-A5AB-5C951426EA3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337C8C7B-A0AC-4087-B27D-E574E4C737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11198DF8-DFB3-4FC8-AE7C-5B12BE6DAB1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9AEDC28A-827D-4625-8CA5-E64AB18EFA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672BBBAA-630A-4F10-86F3-4096D41FF56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a:extLst>
            <a:ext uri="{FF2B5EF4-FFF2-40B4-BE49-F238E27FC236}">
              <a16:creationId xmlns:a16="http://schemas.microsoft.com/office/drawing/2014/main" id="{3BEC6161-364D-44BA-8926-F0F7FD06814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8FE80E00-E217-4CE1-8E01-7E0D7550C0F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a:extLst>
            <a:ext uri="{FF2B5EF4-FFF2-40B4-BE49-F238E27FC236}">
              <a16:creationId xmlns:a16="http://schemas.microsoft.com/office/drawing/2014/main" id="{F6F40332-6428-48E8-8DB7-085078C4E4E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3885EC9D-5028-42C8-B283-F1A87D55F5E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a:extLst>
            <a:ext uri="{FF2B5EF4-FFF2-40B4-BE49-F238E27FC236}">
              <a16:creationId xmlns:a16="http://schemas.microsoft.com/office/drawing/2014/main" id="{FA24CB3A-40FB-41F6-800E-3C6C3FB80AE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42797FD8-CE6D-44F6-A919-184483EC58A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a:extLst>
            <a:ext uri="{FF2B5EF4-FFF2-40B4-BE49-F238E27FC236}">
              <a16:creationId xmlns:a16="http://schemas.microsoft.com/office/drawing/2014/main" id="{31D87345-E887-424B-881D-2938E6CF219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BB972393-790C-4BDE-9BA6-89B7434D50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a:extLst>
            <a:ext uri="{FF2B5EF4-FFF2-40B4-BE49-F238E27FC236}">
              <a16:creationId xmlns:a16="http://schemas.microsoft.com/office/drawing/2014/main" id="{DE70C16C-337E-4122-9B05-24D91F43498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BD09A9C3-49F3-43F0-84E1-8ECF7C70280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a:extLst>
            <a:ext uri="{FF2B5EF4-FFF2-40B4-BE49-F238E27FC236}">
              <a16:creationId xmlns:a16="http://schemas.microsoft.com/office/drawing/2014/main" id="{6FC552FF-9AAD-4FB8-990C-8E4E57298B54}"/>
            </a:ext>
          </a:extLst>
        </xdr:cNvPr>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928BF948-1530-413D-87A8-F3C589AA2A65}"/>
            </a:ext>
          </a:extLst>
        </xdr:cNvPr>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a:extLst>
            <a:ext uri="{FF2B5EF4-FFF2-40B4-BE49-F238E27FC236}">
              <a16:creationId xmlns:a16="http://schemas.microsoft.com/office/drawing/2014/main" id="{982A5454-54DD-476F-82E9-91FE0962C6C9}"/>
            </a:ext>
          </a:extLst>
        </xdr:cNvPr>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128266E3-F36B-4836-8CD2-EE0AD284F5E3}"/>
            </a:ext>
          </a:extLst>
        </xdr:cNvPr>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a:extLst>
            <a:ext uri="{FF2B5EF4-FFF2-40B4-BE49-F238E27FC236}">
              <a16:creationId xmlns:a16="http://schemas.microsoft.com/office/drawing/2014/main" id="{9E1EDF98-C4E1-4960-BEBA-68313EFFA566}"/>
            </a:ext>
          </a:extLst>
        </xdr:cNvPr>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90B35DB3-17B2-4EF4-824F-B46787EDAB9F}"/>
            </a:ext>
          </a:extLst>
        </xdr:cNvPr>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a:extLst>
            <a:ext uri="{FF2B5EF4-FFF2-40B4-BE49-F238E27FC236}">
              <a16:creationId xmlns:a16="http://schemas.microsoft.com/office/drawing/2014/main" id="{D92A2958-F1FD-429B-A037-6F3A79CCC098}"/>
            </a:ext>
          </a:extLst>
        </xdr:cNvPr>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a:extLst>
            <a:ext uri="{FF2B5EF4-FFF2-40B4-BE49-F238E27FC236}">
              <a16:creationId xmlns:a16="http://schemas.microsoft.com/office/drawing/2014/main" id="{95DE4CD7-7E37-4BA0-8934-67B1E1A0418F}"/>
            </a:ext>
          </a:extLst>
        </xdr:cNvPr>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a:extLst>
            <a:ext uri="{FF2B5EF4-FFF2-40B4-BE49-F238E27FC236}">
              <a16:creationId xmlns:a16="http://schemas.microsoft.com/office/drawing/2014/main" id="{337CAD28-1868-4B35-AC26-DFFECB5C7CD2}"/>
            </a:ext>
          </a:extLst>
        </xdr:cNvPr>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EDCBE9A7-CD55-4387-96CA-648533D5EE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8E734D6C-ABD4-4877-B1B4-6B57F46730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5556B2B2-8A1D-4AAC-8A80-E439A6099B7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E3A3F4F5-7620-4F95-A81C-4A76A68D3B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CCD5DEC5-9311-4760-AB79-C1DF568BB2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87342</xdr:rowOff>
    </xdr:from>
    <xdr:to>
      <xdr:col>55</xdr:col>
      <xdr:colOff>50800</xdr:colOff>
      <xdr:row>64</xdr:row>
      <xdr:rowOff>17492</xdr:rowOff>
    </xdr:to>
    <xdr:sp macro="" textlink="">
      <xdr:nvSpPr>
        <xdr:cNvPr id="208" name="楕円 207">
          <a:extLst>
            <a:ext uri="{FF2B5EF4-FFF2-40B4-BE49-F238E27FC236}">
              <a16:creationId xmlns:a16="http://schemas.microsoft.com/office/drawing/2014/main" id="{8C66D359-65AA-4AA8-93BB-0E05FE21B471}"/>
            </a:ext>
          </a:extLst>
        </xdr:cNvPr>
        <xdr:cNvSpPr/>
      </xdr:nvSpPr>
      <xdr:spPr>
        <a:xfrm>
          <a:off x="10426700" y="1088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2269</xdr:rowOff>
    </xdr:from>
    <xdr:ext cx="534377" cy="259045"/>
    <xdr:sp macro="" textlink="">
      <xdr:nvSpPr>
        <xdr:cNvPr id="209" name="【橋りょう・トンネル】&#10;一人当たり有形固定資産（償却資産）額該当値テキスト">
          <a:extLst>
            <a:ext uri="{FF2B5EF4-FFF2-40B4-BE49-F238E27FC236}">
              <a16:creationId xmlns:a16="http://schemas.microsoft.com/office/drawing/2014/main" id="{DE867805-B80E-4DE5-B382-0D1468CBA548}"/>
            </a:ext>
          </a:extLst>
        </xdr:cNvPr>
        <xdr:cNvSpPr txBox="1"/>
      </xdr:nvSpPr>
      <xdr:spPr>
        <a:xfrm>
          <a:off x="10515600" y="1080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90372</xdr:rowOff>
    </xdr:from>
    <xdr:to>
      <xdr:col>50</xdr:col>
      <xdr:colOff>165100</xdr:colOff>
      <xdr:row>64</xdr:row>
      <xdr:rowOff>20522</xdr:rowOff>
    </xdr:to>
    <xdr:sp macro="" textlink="">
      <xdr:nvSpPr>
        <xdr:cNvPr id="210" name="楕円 209">
          <a:extLst>
            <a:ext uri="{FF2B5EF4-FFF2-40B4-BE49-F238E27FC236}">
              <a16:creationId xmlns:a16="http://schemas.microsoft.com/office/drawing/2014/main" id="{61405868-5587-4D35-A3A7-1344201D1C67}"/>
            </a:ext>
          </a:extLst>
        </xdr:cNvPr>
        <xdr:cNvSpPr/>
      </xdr:nvSpPr>
      <xdr:spPr>
        <a:xfrm>
          <a:off x="9588500" y="1089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138142</xdr:rowOff>
    </xdr:from>
    <xdr:to>
      <xdr:col>55</xdr:col>
      <xdr:colOff>0</xdr:colOff>
      <xdr:row>63</xdr:row>
      <xdr:rowOff>141172</xdr:rowOff>
    </xdr:to>
    <xdr:cxnSp macro="">
      <xdr:nvCxnSpPr>
        <xdr:cNvPr id="211" name="直線コネクタ 210">
          <a:extLst>
            <a:ext uri="{FF2B5EF4-FFF2-40B4-BE49-F238E27FC236}">
              <a16:creationId xmlns:a16="http://schemas.microsoft.com/office/drawing/2014/main" id="{7246B029-6C59-4B8B-BA0C-BAF9953B3FE3}"/>
            </a:ext>
          </a:extLst>
        </xdr:cNvPr>
        <xdr:cNvCxnSpPr/>
      </xdr:nvCxnSpPr>
      <xdr:spPr>
        <a:xfrm flipV="1">
          <a:off x="9639300" y="10939492"/>
          <a:ext cx="8382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92778</xdr:rowOff>
    </xdr:from>
    <xdr:to>
      <xdr:col>46</xdr:col>
      <xdr:colOff>38100</xdr:colOff>
      <xdr:row>64</xdr:row>
      <xdr:rowOff>22928</xdr:rowOff>
    </xdr:to>
    <xdr:sp macro="" textlink="">
      <xdr:nvSpPr>
        <xdr:cNvPr id="212" name="楕円 211">
          <a:extLst>
            <a:ext uri="{FF2B5EF4-FFF2-40B4-BE49-F238E27FC236}">
              <a16:creationId xmlns:a16="http://schemas.microsoft.com/office/drawing/2014/main" id="{DD2F00A1-E949-4591-996C-7EB28E26C1E8}"/>
            </a:ext>
          </a:extLst>
        </xdr:cNvPr>
        <xdr:cNvSpPr/>
      </xdr:nvSpPr>
      <xdr:spPr>
        <a:xfrm>
          <a:off x="8699500" y="10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141172</xdr:rowOff>
    </xdr:from>
    <xdr:to>
      <xdr:col>50</xdr:col>
      <xdr:colOff>114300</xdr:colOff>
      <xdr:row>63</xdr:row>
      <xdr:rowOff>143578</xdr:rowOff>
    </xdr:to>
    <xdr:cxnSp macro="">
      <xdr:nvCxnSpPr>
        <xdr:cNvPr id="213" name="直線コネクタ 212">
          <a:extLst>
            <a:ext uri="{FF2B5EF4-FFF2-40B4-BE49-F238E27FC236}">
              <a16:creationId xmlns:a16="http://schemas.microsoft.com/office/drawing/2014/main" id="{DA3049EE-2609-4AE2-8020-D73A5E91EEF6}"/>
            </a:ext>
          </a:extLst>
        </xdr:cNvPr>
        <xdr:cNvCxnSpPr/>
      </xdr:nvCxnSpPr>
      <xdr:spPr>
        <a:xfrm flipV="1">
          <a:off x="8750300" y="10942522"/>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a:extLst>
            <a:ext uri="{FF2B5EF4-FFF2-40B4-BE49-F238E27FC236}">
              <a16:creationId xmlns:a16="http://schemas.microsoft.com/office/drawing/2014/main" id="{B4B169D4-387B-47E3-BEF8-53C14219B44A}"/>
            </a:ext>
          </a:extLst>
        </xdr:cNvPr>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15" name="n_2aveValue【橋りょう・トンネル】&#10;一人当たり有形固定資産（償却資産）額">
          <a:extLst>
            <a:ext uri="{FF2B5EF4-FFF2-40B4-BE49-F238E27FC236}">
              <a16:creationId xmlns:a16="http://schemas.microsoft.com/office/drawing/2014/main" id="{16712500-2091-4BBF-9339-A26BD3877ED0}"/>
            </a:ext>
          </a:extLst>
        </xdr:cNvPr>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11649</xdr:rowOff>
    </xdr:from>
    <xdr:ext cx="534377" cy="259045"/>
    <xdr:sp macro="" textlink="">
      <xdr:nvSpPr>
        <xdr:cNvPr id="216" name="n_1mainValue【橋りょう・トンネル】&#10;一人当たり有形固定資産（償却資産）額">
          <a:extLst>
            <a:ext uri="{FF2B5EF4-FFF2-40B4-BE49-F238E27FC236}">
              <a16:creationId xmlns:a16="http://schemas.microsoft.com/office/drawing/2014/main" id="{833C3363-07AC-410A-8402-03072FB8B27A}"/>
            </a:ext>
          </a:extLst>
        </xdr:cNvPr>
        <xdr:cNvSpPr txBox="1"/>
      </xdr:nvSpPr>
      <xdr:spPr>
        <a:xfrm>
          <a:off x="9359411" y="1098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14055</xdr:rowOff>
    </xdr:from>
    <xdr:ext cx="534377" cy="259045"/>
    <xdr:sp macro="" textlink="">
      <xdr:nvSpPr>
        <xdr:cNvPr id="217" name="n_2mainValue【橋りょう・トンネル】&#10;一人当たり有形固定資産（償却資産）額">
          <a:extLst>
            <a:ext uri="{FF2B5EF4-FFF2-40B4-BE49-F238E27FC236}">
              <a16:creationId xmlns:a16="http://schemas.microsoft.com/office/drawing/2014/main" id="{E56B1073-0577-4C02-AD91-6AA40DA83E21}"/>
            </a:ext>
          </a:extLst>
        </xdr:cNvPr>
        <xdr:cNvSpPr txBox="1"/>
      </xdr:nvSpPr>
      <xdr:spPr>
        <a:xfrm>
          <a:off x="8483111" y="1098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E75F583E-A14B-44B5-918D-28AF8FBB7C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80899B11-FFF8-46EF-9B24-B5AF074C02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F26B7AE0-560F-4656-B1B2-BDC3E467B4C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8E425780-7519-483D-A264-AC6241CA4C9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82A3E61D-52A6-44A3-B053-ECD2C11AF31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B1115C32-D2EA-4598-8C4F-21BA42307F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DB548E8C-416E-40ED-BDAD-E9674FA3EB7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B4036076-18C5-407E-AE11-6E5419E662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2C89375C-8218-41AF-A799-F5DAAF4BE0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5628F157-E155-4EDE-8FFE-36142ED395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a:extLst>
            <a:ext uri="{FF2B5EF4-FFF2-40B4-BE49-F238E27FC236}">
              <a16:creationId xmlns:a16="http://schemas.microsoft.com/office/drawing/2014/main" id="{CDE314B6-9136-40C8-A61E-CC15926C72B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a:extLst>
            <a:ext uri="{FF2B5EF4-FFF2-40B4-BE49-F238E27FC236}">
              <a16:creationId xmlns:a16="http://schemas.microsoft.com/office/drawing/2014/main" id="{652FED62-580B-446E-BEE5-2407FE325ACA}"/>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a:extLst>
            <a:ext uri="{FF2B5EF4-FFF2-40B4-BE49-F238E27FC236}">
              <a16:creationId xmlns:a16="http://schemas.microsoft.com/office/drawing/2014/main" id="{44F79A53-F382-4DBB-8363-7B08C5BA485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a:extLst>
            <a:ext uri="{FF2B5EF4-FFF2-40B4-BE49-F238E27FC236}">
              <a16:creationId xmlns:a16="http://schemas.microsoft.com/office/drawing/2014/main" id="{5A51AF23-0C97-470B-B71A-46E53619493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a:extLst>
            <a:ext uri="{FF2B5EF4-FFF2-40B4-BE49-F238E27FC236}">
              <a16:creationId xmlns:a16="http://schemas.microsoft.com/office/drawing/2014/main" id="{2D9BB806-BC19-45FF-A470-A04E51A47B5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a:extLst>
            <a:ext uri="{FF2B5EF4-FFF2-40B4-BE49-F238E27FC236}">
              <a16:creationId xmlns:a16="http://schemas.microsoft.com/office/drawing/2014/main" id="{C8FC1382-E151-456B-84B1-2840A748F3C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a:extLst>
            <a:ext uri="{FF2B5EF4-FFF2-40B4-BE49-F238E27FC236}">
              <a16:creationId xmlns:a16="http://schemas.microsoft.com/office/drawing/2014/main" id="{F86C99E5-C5A2-4833-90DE-64FB86A0B5B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a:extLst>
            <a:ext uri="{FF2B5EF4-FFF2-40B4-BE49-F238E27FC236}">
              <a16:creationId xmlns:a16="http://schemas.microsoft.com/office/drawing/2014/main" id="{73B7F9D1-386E-49BD-96BE-AA97D4C7DCB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a:extLst>
            <a:ext uri="{FF2B5EF4-FFF2-40B4-BE49-F238E27FC236}">
              <a16:creationId xmlns:a16="http://schemas.microsoft.com/office/drawing/2014/main" id="{894AD7E6-45C4-4324-B822-E7D0374D706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a:extLst>
            <a:ext uri="{FF2B5EF4-FFF2-40B4-BE49-F238E27FC236}">
              <a16:creationId xmlns:a16="http://schemas.microsoft.com/office/drawing/2014/main" id="{8FA4EE34-1369-4874-ABF6-0E77BDA626E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a:extLst>
            <a:ext uri="{FF2B5EF4-FFF2-40B4-BE49-F238E27FC236}">
              <a16:creationId xmlns:a16="http://schemas.microsoft.com/office/drawing/2014/main" id="{E58D79D7-1432-433B-B17C-E55397E8ECA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5B3020F6-DD54-45D3-90FF-82D25B7CD0F7}"/>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CE0A2A46-CA08-4FC5-8300-8039C12765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2FE5297-CF76-4B02-853D-B1C0F8FE517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D9F781D2-42FA-4759-9125-27B173B51B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a:extLst>
            <a:ext uri="{FF2B5EF4-FFF2-40B4-BE49-F238E27FC236}">
              <a16:creationId xmlns:a16="http://schemas.microsoft.com/office/drawing/2014/main" id="{525F3FE2-B087-47E9-96AC-3734317888F7}"/>
            </a:ext>
          </a:extLst>
        </xdr:cNvPr>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a:extLst>
            <a:ext uri="{FF2B5EF4-FFF2-40B4-BE49-F238E27FC236}">
              <a16:creationId xmlns:a16="http://schemas.microsoft.com/office/drawing/2014/main" id="{CC67E9B5-E374-4D87-B5D5-B5990BD1C84C}"/>
            </a:ext>
          </a:extLst>
        </xdr:cNvPr>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a:extLst>
            <a:ext uri="{FF2B5EF4-FFF2-40B4-BE49-F238E27FC236}">
              <a16:creationId xmlns:a16="http://schemas.microsoft.com/office/drawing/2014/main" id="{8AA74A2E-6247-495C-8869-A4D55B3E8AFE}"/>
            </a:ext>
          </a:extLst>
        </xdr:cNvPr>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CE70EDEF-EB08-4B5D-AC22-F42832631B8B}"/>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a:extLst>
            <a:ext uri="{FF2B5EF4-FFF2-40B4-BE49-F238E27FC236}">
              <a16:creationId xmlns:a16="http://schemas.microsoft.com/office/drawing/2014/main" id="{95E4516F-562D-450B-9A3B-9670D571E94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CA1BA49C-0DE4-448D-9FA1-40E6436C28DB}"/>
            </a:ext>
          </a:extLst>
        </xdr:cNvPr>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a:extLst>
            <a:ext uri="{FF2B5EF4-FFF2-40B4-BE49-F238E27FC236}">
              <a16:creationId xmlns:a16="http://schemas.microsoft.com/office/drawing/2014/main" id="{A08B6BA4-F236-43DE-AA85-CF4216D27820}"/>
            </a:ext>
          </a:extLst>
        </xdr:cNvPr>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a:extLst>
            <a:ext uri="{FF2B5EF4-FFF2-40B4-BE49-F238E27FC236}">
              <a16:creationId xmlns:a16="http://schemas.microsoft.com/office/drawing/2014/main" id="{0EF098F3-D04B-4F52-9BAA-C1BB87DBB42B}"/>
            </a:ext>
          </a:extLst>
        </xdr:cNvPr>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a:extLst>
            <a:ext uri="{FF2B5EF4-FFF2-40B4-BE49-F238E27FC236}">
              <a16:creationId xmlns:a16="http://schemas.microsoft.com/office/drawing/2014/main" id="{4B5346FC-CACF-42E3-B049-4B77D61EB095}"/>
            </a:ext>
          </a:extLst>
        </xdr:cNvPr>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497F8D54-2334-444C-80F9-548B37A6168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0697351-18D3-4FDC-B760-27D776E5F7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2142FCF-4369-4602-95AF-83775577284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BF8858DC-BAF9-426A-9CEC-5BAAC46952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2A2AA8B-F219-436B-8C65-4A036418F4E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86905</xdr:rowOff>
    </xdr:from>
    <xdr:to>
      <xdr:col>24</xdr:col>
      <xdr:colOff>114300</xdr:colOff>
      <xdr:row>82</xdr:row>
      <xdr:rowOff>17055</xdr:rowOff>
    </xdr:to>
    <xdr:sp macro="" textlink="">
      <xdr:nvSpPr>
        <xdr:cNvPr id="257" name="楕円 256">
          <a:extLst>
            <a:ext uri="{FF2B5EF4-FFF2-40B4-BE49-F238E27FC236}">
              <a16:creationId xmlns:a16="http://schemas.microsoft.com/office/drawing/2014/main" id="{71AA6C9D-08E3-4978-8C50-8E5FBC542A1F}"/>
            </a:ext>
          </a:extLst>
        </xdr:cNvPr>
        <xdr:cNvSpPr/>
      </xdr:nvSpPr>
      <xdr:spPr>
        <a:xfrm>
          <a:off x="45847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65332</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CC62B757-A659-4438-B947-1C4CE322F2B2}"/>
            </a:ext>
          </a:extLst>
        </xdr:cNvPr>
        <xdr:cNvSpPr txBox="1"/>
      </xdr:nvSpPr>
      <xdr:spPr>
        <a:xfrm>
          <a:off x="4673600"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59" name="楕円 258">
          <a:extLst>
            <a:ext uri="{FF2B5EF4-FFF2-40B4-BE49-F238E27FC236}">
              <a16:creationId xmlns:a16="http://schemas.microsoft.com/office/drawing/2014/main" id="{2CA9190F-3B60-404B-92E8-8773E51A8821}"/>
            </a:ext>
          </a:extLst>
        </xdr:cNvPr>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137705</xdr:rowOff>
    </xdr:from>
    <xdr:to>
      <xdr:col>24</xdr:col>
      <xdr:colOff>63500</xdr:colOff>
      <xdr:row>82</xdr:row>
      <xdr:rowOff>3811</xdr:rowOff>
    </xdr:to>
    <xdr:cxnSp macro="">
      <xdr:nvCxnSpPr>
        <xdr:cNvPr id="260" name="直線コネクタ 259">
          <a:extLst>
            <a:ext uri="{FF2B5EF4-FFF2-40B4-BE49-F238E27FC236}">
              <a16:creationId xmlns:a16="http://schemas.microsoft.com/office/drawing/2014/main" id="{D256CFE1-CEB8-470D-9A57-D08E5B8A6AFD}"/>
            </a:ext>
          </a:extLst>
        </xdr:cNvPr>
        <xdr:cNvCxnSpPr/>
      </xdr:nvCxnSpPr>
      <xdr:spPr>
        <a:xfrm flipV="1">
          <a:off x="3797300" y="1402515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137523</xdr:rowOff>
    </xdr:from>
    <xdr:to>
      <xdr:col>15</xdr:col>
      <xdr:colOff>101600</xdr:colOff>
      <xdr:row>82</xdr:row>
      <xdr:rowOff>67673</xdr:rowOff>
    </xdr:to>
    <xdr:sp macro="" textlink="">
      <xdr:nvSpPr>
        <xdr:cNvPr id="261" name="楕円 260">
          <a:extLst>
            <a:ext uri="{FF2B5EF4-FFF2-40B4-BE49-F238E27FC236}">
              <a16:creationId xmlns:a16="http://schemas.microsoft.com/office/drawing/2014/main" id="{519B7806-CF96-4140-B6CD-92D67812371C}"/>
            </a:ext>
          </a:extLst>
        </xdr:cNvPr>
        <xdr:cNvSpPr/>
      </xdr:nvSpPr>
      <xdr:spPr>
        <a:xfrm>
          <a:off x="2857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16873</xdr:rowOff>
    </xdr:to>
    <xdr:cxnSp macro="">
      <xdr:nvCxnSpPr>
        <xdr:cNvPr id="262" name="直線コネクタ 261">
          <a:extLst>
            <a:ext uri="{FF2B5EF4-FFF2-40B4-BE49-F238E27FC236}">
              <a16:creationId xmlns:a16="http://schemas.microsoft.com/office/drawing/2014/main" id="{33E0D4D1-B0FE-4DFA-BE20-759D20522B9C}"/>
            </a:ext>
          </a:extLst>
        </xdr:cNvPr>
        <xdr:cNvCxnSpPr/>
      </xdr:nvCxnSpPr>
      <xdr:spPr>
        <a:xfrm flipV="1">
          <a:off x="2908300" y="1406271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a:extLst>
            <a:ext uri="{FF2B5EF4-FFF2-40B4-BE49-F238E27FC236}">
              <a16:creationId xmlns:a16="http://schemas.microsoft.com/office/drawing/2014/main" id="{1C20EAF1-E07C-4B7E-9948-DFCF4A0F3D75}"/>
            </a:ext>
          </a:extLst>
        </xdr:cNvPr>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64" name="n_2aveValue【公営住宅】&#10;有形固定資産減価償却率">
          <a:extLst>
            <a:ext uri="{FF2B5EF4-FFF2-40B4-BE49-F238E27FC236}">
              <a16:creationId xmlns:a16="http://schemas.microsoft.com/office/drawing/2014/main" id="{BAB8B917-AEE1-4699-A865-7C1BE8D87ECB}"/>
            </a:ext>
          </a:extLst>
        </xdr:cNvPr>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65" name="n_1mainValue【公営住宅】&#10;有形固定資産減価償却率">
          <a:extLst>
            <a:ext uri="{FF2B5EF4-FFF2-40B4-BE49-F238E27FC236}">
              <a16:creationId xmlns:a16="http://schemas.microsoft.com/office/drawing/2014/main" id="{124CCB14-65F3-4EFF-AC1C-E0156EC6E1C2}"/>
            </a:ext>
          </a:extLst>
        </xdr:cNvPr>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58800</xdr:rowOff>
    </xdr:from>
    <xdr:ext cx="405111" cy="259045"/>
    <xdr:sp macro="" textlink="">
      <xdr:nvSpPr>
        <xdr:cNvPr id="266" name="n_2mainValue【公営住宅】&#10;有形固定資産減価償却率">
          <a:extLst>
            <a:ext uri="{FF2B5EF4-FFF2-40B4-BE49-F238E27FC236}">
              <a16:creationId xmlns:a16="http://schemas.microsoft.com/office/drawing/2014/main" id="{09BA5568-2AB7-4AFD-A88A-ECC0599049C8}"/>
            </a:ext>
          </a:extLst>
        </xdr:cNvPr>
        <xdr:cNvSpPr txBox="1"/>
      </xdr:nvSpPr>
      <xdr:spPr>
        <a:xfrm>
          <a:off x="2705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D0242117-C9DD-4D44-845C-5CCA5DAE5F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DFF251E7-FFD8-4648-837E-B71445050C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EA7A8501-1A09-4568-946D-63A9D1E3C6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BECDC7B8-8622-4E77-B352-1BA1E52E48F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A4CAE51F-C9C8-49C5-B244-9D26F4F9DB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3FB6ADC2-DBB5-48CE-970A-E7920265F29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5C35C94A-E0BE-40BD-AF5C-A003F78E62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9772B3F0-3A78-457A-9FB2-F6ACE66CAF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E97857C7-849B-4E5D-ADC5-B9AED244DBB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77E2D8B0-F7BC-420C-9773-C055DCD116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a:extLst>
            <a:ext uri="{FF2B5EF4-FFF2-40B4-BE49-F238E27FC236}">
              <a16:creationId xmlns:a16="http://schemas.microsoft.com/office/drawing/2014/main" id="{2FFD141E-A247-4500-8552-A9F00EF4C1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A2B79D2D-BFC2-40C5-A63A-1E36D47DC54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a:extLst>
            <a:ext uri="{FF2B5EF4-FFF2-40B4-BE49-F238E27FC236}">
              <a16:creationId xmlns:a16="http://schemas.microsoft.com/office/drawing/2014/main" id="{2D607345-007A-470D-8747-BC55072FB1A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a:extLst>
            <a:ext uri="{FF2B5EF4-FFF2-40B4-BE49-F238E27FC236}">
              <a16:creationId xmlns:a16="http://schemas.microsoft.com/office/drawing/2014/main" id="{B2D4F94F-B977-47D6-90EA-9D0F9AD40E4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a:extLst>
            <a:ext uri="{FF2B5EF4-FFF2-40B4-BE49-F238E27FC236}">
              <a16:creationId xmlns:a16="http://schemas.microsoft.com/office/drawing/2014/main" id="{A00954CB-9670-4870-9CA5-81C933FE148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a:extLst>
            <a:ext uri="{FF2B5EF4-FFF2-40B4-BE49-F238E27FC236}">
              <a16:creationId xmlns:a16="http://schemas.microsoft.com/office/drawing/2014/main" id="{5A1713AA-999B-4170-A80E-CB71543B153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a:extLst>
            <a:ext uri="{FF2B5EF4-FFF2-40B4-BE49-F238E27FC236}">
              <a16:creationId xmlns:a16="http://schemas.microsoft.com/office/drawing/2014/main" id="{50DAAB0C-B883-498A-B9BA-478D851E481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a:extLst>
            <a:ext uri="{FF2B5EF4-FFF2-40B4-BE49-F238E27FC236}">
              <a16:creationId xmlns:a16="http://schemas.microsoft.com/office/drawing/2014/main" id="{D7C93174-035B-441A-A177-87C14BC3399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a:extLst>
            <a:ext uri="{FF2B5EF4-FFF2-40B4-BE49-F238E27FC236}">
              <a16:creationId xmlns:a16="http://schemas.microsoft.com/office/drawing/2014/main" id="{5112EAB6-CC35-4CFE-B4D8-EFBC84EAF4A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a:extLst>
            <a:ext uri="{FF2B5EF4-FFF2-40B4-BE49-F238E27FC236}">
              <a16:creationId xmlns:a16="http://schemas.microsoft.com/office/drawing/2014/main" id="{1363D435-3423-4679-A09C-F874616E2A0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a:extLst>
            <a:ext uri="{FF2B5EF4-FFF2-40B4-BE49-F238E27FC236}">
              <a16:creationId xmlns:a16="http://schemas.microsoft.com/office/drawing/2014/main" id="{608EEF4F-9757-400C-8574-48DDFD82AEC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a:extLst>
            <a:ext uri="{FF2B5EF4-FFF2-40B4-BE49-F238E27FC236}">
              <a16:creationId xmlns:a16="http://schemas.microsoft.com/office/drawing/2014/main" id="{F3357772-E842-43F6-B1F8-7965B24AE57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DDD616FA-D8BC-4642-8F7D-CB1F01ED64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a:extLst>
            <a:ext uri="{FF2B5EF4-FFF2-40B4-BE49-F238E27FC236}">
              <a16:creationId xmlns:a16="http://schemas.microsoft.com/office/drawing/2014/main" id="{75BE72DE-5454-45BD-A3D0-865C96A7681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a:extLst>
            <a:ext uri="{FF2B5EF4-FFF2-40B4-BE49-F238E27FC236}">
              <a16:creationId xmlns:a16="http://schemas.microsoft.com/office/drawing/2014/main" id="{2A309BB6-75D3-4992-81E9-C0992850FA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a:extLst>
            <a:ext uri="{FF2B5EF4-FFF2-40B4-BE49-F238E27FC236}">
              <a16:creationId xmlns:a16="http://schemas.microsoft.com/office/drawing/2014/main" id="{E8EC1665-0209-49C6-B064-3D2C64837F67}"/>
            </a:ext>
          </a:extLst>
        </xdr:cNvPr>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a:extLst>
            <a:ext uri="{FF2B5EF4-FFF2-40B4-BE49-F238E27FC236}">
              <a16:creationId xmlns:a16="http://schemas.microsoft.com/office/drawing/2014/main" id="{A8FCEB9B-F8E7-4301-8B9D-D84233C246F4}"/>
            </a:ext>
          </a:extLst>
        </xdr:cNvPr>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a:extLst>
            <a:ext uri="{FF2B5EF4-FFF2-40B4-BE49-F238E27FC236}">
              <a16:creationId xmlns:a16="http://schemas.microsoft.com/office/drawing/2014/main" id="{070BE9E8-DDDF-4E87-B73E-52CD81ED5427}"/>
            </a:ext>
          </a:extLst>
        </xdr:cNvPr>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a:extLst>
            <a:ext uri="{FF2B5EF4-FFF2-40B4-BE49-F238E27FC236}">
              <a16:creationId xmlns:a16="http://schemas.microsoft.com/office/drawing/2014/main" id="{A6466F43-0A74-4DE1-B4B6-78E3B0F2D3F1}"/>
            </a:ext>
          </a:extLst>
        </xdr:cNvPr>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a:extLst>
            <a:ext uri="{FF2B5EF4-FFF2-40B4-BE49-F238E27FC236}">
              <a16:creationId xmlns:a16="http://schemas.microsoft.com/office/drawing/2014/main" id="{52094E71-DC3E-4357-841F-3F9F675A578B}"/>
            </a:ext>
          </a:extLst>
        </xdr:cNvPr>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97" name="【公営住宅】&#10;一人当たり面積平均値テキスト">
          <a:extLst>
            <a:ext uri="{FF2B5EF4-FFF2-40B4-BE49-F238E27FC236}">
              <a16:creationId xmlns:a16="http://schemas.microsoft.com/office/drawing/2014/main" id="{99B81C37-2EEF-4055-9EF7-BBFC84490F9E}"/>
            </a:ext>
          </a:extLst>
        </xdr:cNvPr>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a:extLst>
            <a:ext uri="{FF2B5EF4-FFF2-40B4-BE49-F238E27FC236}">
              <a16:creationId xmlns:a16="http://schemas.microsoft.com/office/drawing/2014/main" id="{8967A474-F057-4968-B303-6DCFAD6A4BA6}"/>
            </a:ext>
          </a:extLst>
        </xdr:cNvPr>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a:extLst>
            <a:ext uri="{FF2B5EF4-FFF2-40B4-BE49-F238E27FC236}">
              <a16:creationId xmlns:a16="http://schemas.microsoft.com/office/drawing/2014/main" id="{F1CBB2F8-3D90-40CF-9ADF-18BCF33ED066}"/>
            </a:ext>
          </a:extLst>
        </xdr:cNvPr>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a:extLst>
            <a:ext uri="{FF2B5EF4-FFF2-40B4-BE49-F238E27FC236}">
              <a16:creationId xmlns:a16="http://schemas.microsoft.com/office/drawing/2014/main" id="{6B0A1FE3-85B5-475F-BADA-3A02BBE2A611}"/>
            </a:ext>
          </a:extLst>
        </xdr:cNvPr>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AA044F9-12EA-4453-954D-9065533EDD8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616766B-4E0C-4411-B723-47620FBA441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5945206-F19B-4A1C-9232-44B2D94AB3F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DF42DA3-F3FC-49FC-840A-12D1C115C6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3D1282C-B46A-4516-A2EA-F713D1A955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109274</xdr:rowOff>
    </xdr:from>
    <xdr:to>
      <xdr:col>55</xdr:col>
      <xdr:colOff>50800</xdr:colOff>
      <xdr:row>85</xdr:row>
      <xdr:rowOff>39424</xdr:rowOff>
    </xdr:to>
    <xdr:sp macro="" textlink="">
      <xdr:nvSpPr>
        <xdr:cNvPr id="306" name="楕円 305">
          <a:extLst>
            <a:ext uri="{FF2B5EF4-FFF2-40B4-BE49-F238E27FC236}">
              <a16:creationId xmlns:a16="http://schemas.microsoft.com/office/drawing/2014/main" id="{4023E192-7AAC-4C0E-9274-7ED6DE239141}"/>
            </a:ext>
          </a:extLst>
        </xdr:cNvPr>
        <xdr:cNvSpPr/>
      </xdr:nvSpPr>
      <xdr:spPr>
        <a:xfrm>
          <a:off x="10426700" y="14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132151</xdr:rowOff>
    </xdr:from>
    <xdr:ext cx="469744" cy="259045"/>
    <xdr:sp macro="" textlink="">
      <xdr:nvSpPr>
        <xdr:cNvPr id="307" name="【公営住宅】&#10;一人当たり面積該当値テキスト">
          <a:extLst>
            <a:ext uri="{FF2B5EF4-FFF2-40B4-BE49-F238E27FC236}">
              <a16:creationId xmlns:a16="http://schemas.microsoft.com/office/drawing/2014/main" id="{5C991BCB-A416-40CA-96BF-4C3FBAB1F16B}"/>
            </a:ext>
          </a:extLst>
        </xdr:cNvPr>
        <xdr:cNvSpPr txBox="1"/>
      </xdr:nvSpPr>
      <xdr:spPr>
        <a:xfrm>
          <a:off x="10515600" y="143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114500</xdr:rowOff>
    </xdr:from>
    <xdr:to>
      <xdr:col>50</xdr:col>
      <xdr:colOff>165100</xdr:colOff>
      <xdr:row>85</xdr:row>
      <xdr:rowOff>44650</xdr:rowOff>
    </xdr:to>
    <xdr:sp macro="" textlink="">
      <xdr:nvSpPr>
        <xdr:cNvPr id="308" name="楕円 307">
          <a:extLst>
            <a:ext uri="{FF2B5EF4-FFF2-40B4-BE49-F238E27FC236}">
              <a16:creationId xmlns:a16="http://schemas.microsoft.com/office/drawing/2014/main" id="{57403A3D-6317-4D0F-8C54-4B37D44CF2AB}"/>
            </a:ext>
          </a:extLst>
        </xdr:cNvPr>
        <xdr:cNvSpPr/>
      </xdr:nvSpPr>
      <xdr:spPr>
        <a:xfrm>
          <a:off x="9588500" y="145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160074</xdr:rowOff>
    </xdr:from>
    <xdr:to>
      <xdr:col>55</xdr:col>
      <xdr:colOff>0</xdr:colOff>
      <xdr:row>84</xdr:row>
      <xdr:rowOff>165300</xdr:rowOff>
    </xdr:to>
    <xdr:cxnSp macro="">
      <xdr:nvCxnSpPr>
        <xdr:cNvPr id="309" name="直線コネクタ 308">
          <a:extLst>
            <a:ext uri="{FF2B5EF4-FFF2-40B4-BE49-F238E27FC236}">
              <a16:creationId xmlns:a16="http://schemas.microsoft.com/office/drawing/2014/main" id="{8A857059-438F-4515-846A-CE2EAD573448}"/>
            </a:ext>
          </a:extLst>
        </xdr:cNvPr>
        <xdr:cNvCxnSpPr/>
      </xdr:nvCxnSpPr>
      <xdr:spPr>
        <a:xfrm flipV="1">
          <a:off x="9639300" y="14561874"/>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106335</xdr:rowOff>
    </xdr:from>
    <xdr:to>
      <xdr:col>46</xdr:col>
      <xdr:colOff>38100</xdr:colOff>
      <xdr:row>85</xdr:row>
      <xdr:rowOff>36485</xdr:rowOff>
    </xdr:to>
    <xdr:sp macro="" textlink="">
      <xdr:nvSpPr>
        <xdr:cNvPr id="310" name="楕円 309">
          <a:extLst>
            <a:ext uri="{FF2B5EF4-FFF2-40B4-BE49-F238E27FC236}">
              <a16:creationId xmlns:a16="http://schemas.microsoft.com/office/drawing/2014/main" id="{F7DBDB96-6030-4A47-A24B-9E65A501CA0B}"/>
            </a:ext>
          </a:extLst>
        </xdr:cNvPr>
        <xdr:cNvSpPr/>
      </xdr:nvSpPr>
      <xdr:spPr>
        <a:xfrm>
          <a:off x="8699500" y="145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157135</xdr:rowOff>
    </xdr:from>
    <xdr:to>
      <xdr:col>50</xdr:col>
      <xdr:colOff>114300</xdr:colOff>
      <xdr:row>84</xdr:row>
      <xdr:rowOff>165300</xdr:rowOff>
    </xdr:to>
    <xdr:cxnSp macro="">
      <xdr:nvCxnSpPr>
        <xdr:cNvPr id="311" name="直線コネクタ 310">
          <a:extLst>
            <a:ext uri="{FF2B5EF4-FFF2-40B4-BE49-F238E27FC236}">
              <a16:creationId xmlns:a16="http://schemas.microsoft.com/office/drawing/2014/main" id="{BC8439FC-5F92-43CA-ACF7-282839E8F5C3}"/>
            </a:ext>
          </a:extLst>
        </xdr:cNvPr>
        <xdr:cNvCxnSpPr/>
      </xdr:nvCxnSpPr>
      <xdr:spPr>
        <a:xfrm>
          <a:off x="8750300" y="1455893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312" name="n_1aveValue【公営住宅】&#10;一人当たり面積">
          <a:extLst>
            <a:ext uri="{FF2B5EF4-FFF2-40B4-BE49-F238E27FC236}">
              <a16:creationId xmlns:a16="http://schemas.microsoft.com/office/drawing/2014/main" id="{EE4E9ECD-76D4-4627-B4B3-7D02EBD761DF}"/>
            </a:ext>
          </a:extLst>
        </xdr:cNvPr>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313" name="n_2aveValue【公営住宅】&#10;一人当たり面積">
          <a:extLst>
            <a:ext uri="{FF2B5EF4-FFF2-40B4-BE49-F238E27FC236}">
              <a16:creationId xmlns:a16="http://schemas.microsoft.com/office/drawing/2014/main" id="{CCF61BCF-670E-48F9-9275-C743952390CD}"/>
            </a:ext>
          </a:extLst>
        </xdr:cNvPr>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61177</xdr:rowOff>
    </xdr:from>
    <xdr:ext cx="469744" cy="259045"/>
    <xdr:sp macro="" textlink="">
      <xdr:nvSpPr>
        <xdr:cNvPr id="314" name="n_1mainValue【公営住宅】&#10;一人当たり面積">
          <a:extLst>
            <a:ext uri="{FF2B5EF4-FFF2-40B4-BE49-F238E27FC236}">
              <a16:creationId xmlns:a16="http://schemas.microsoft.com/office/drawing/2014/main" id="{28A64BBC-6BFD-48B7-A944-FEAF4ABE472E}"/>
            </a:ext>
          </a:extLst>
        </xdr:cNvPr>
        <xdr:cNvSpPr txBox="1"/>
      </xdr:nvSpPr>
      <xdr:spPr>
        <a:xfrm>
          <a:off x="9391727" y="1429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53012</xdr:rowOff>
    </xdr:from>
    <xdr:ext cx="469744" cy="259045"/>
    <xdr:sp macro="" textlink="">
      <xdr:nvSpPr>
        <xdr:cNvPr id="315" name="n_2mainValue【公営住宅】&#10;一人当たり面積">
          <a:extLst>
            <a:ext uri="{FF2B5EF4-FFF2-40B4-BE49-F238E27FC236}">
              <a16:creationId xmlns:a16="http://schemas.microsoft.com/office/drawing/2014/main" id="{BED50990-6F7C-4A54-85C2-6795FCE679B4}"/>
            </a:ext>
          </a:extLst>
        </xdr:cNvPr>
        <xdr:cNvSpPr txBox="1"/>
      </xdr:nvSpPr>
      <xdr:spPr>
        <a:xfrm>
          <a:off x="8515427" y="1428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38F4E34F-609E-45A4-92E2-520BE94F08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60DFCC02-24B8-4643-8928-CF2147483A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847F0371-8299-4E6B-9ADF-817E6BF5EA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20ED805F-01C4-4717-916A-06134EF26C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2BFE7098-3FFA-4B03-A128-1906221FFB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177491EB-927D-4BD8-A54F-1C188E0B89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EEA6664F-DDAD-4976-B579-2A2C9A39D4A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8C98D082-8BCD-40D0-BDBB-4330B6C9B09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5F32D645-AA5D-43AF-9F2F-D011F95F83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2F4BE97E-E85F-447C-8D51-B4BF9F0B1CC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54543710-723D-4E81-A4A5-06DE18ABE4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3244FCC4-80C9-4220-B3C6-D496EC1D339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4CF13D77-C56E-4171-B512-FC3652D489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5D7BD760-4AAB-473C-A821-55A5AEDC906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10AF7DAD-A7CF-4A01-91F6-BEF697FA57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8927634F-A608-4025-B930-76BD1B07B6A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79C22FE1-2C9F-409B-8A10-8E3D30D674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25C11725-DC92-450F-A292-418987397FA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F485C3C9-F515-4B4D-9A24-ED4C5BC662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AD1EC06A-6A2A-4AC5-A511-198116D219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7C1F2B6A-43F2-4F7A-BCB8-6092AF04D3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EAC63E75-E38C-472A-A616-04ED492792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A59029A2-04D4-46CA-A785-3F9CB5B53C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9183B84B-8613-43A9-9E87-67A8E44B47F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D77D664C-DADA-48EC-A254-1C4732810C0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AC01ACD5-2A94-4C5C-9832-A774031F00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a:extLst>
            <a:ext uri="{FF2B5EF4-FFF2-40B4-BE49-F238E27FC236}">
              <a16:creationId xmlns:a16="http://schemas.microsoft.com/office/drawing/2014/main" id="{10285444-74AD-4B43-901F-FF8B2AAD7B6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a:extLst>
            <a:ext uri="{FF2B5EF4-FFF2-40B4-BE49-F238E27FC236}">
              <a16:creationId xmlns:a16="http://schemas.microsoft.com/office/drawing/2014/main" id="{B49454A0-5CBA-4A95-9B7D-34B5F1B7C56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a:extLst>
            <a:ext uri="{FF2B5EF4-FFF2-40B4-BE49-F238E27FC236}">
              <a16:creationId xmlns:a16="http://schemas.microsoft.com/office/drawing/2014/main" id="{BCCC03EC-41FE-48B2-A1D8-FF36081D69D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a:extLst>
            <a:ext uri="{FF2B5EF4-FFF2-40B4-BE49-F238E27FC236}">
              <a16:creationId xmlns:a16="http://schemas.microsoft.com/office/drawing/2014/main" id="{52CD0751-97C2-46AB-8E3C-E805E01E3F4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a:extLst>
            <a:ext uri="{FF2B5EF4-FFF2-40B4-BE49-F238E27FC236}">
              <a16:creationId xmlns:a16="http://schemas.microsoft.com/office/drawing/2014/main" id="{EF400069-536A-4E71-ABCA-EA42E97597D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a:extLst>
            <a:ext uri="{FF2B5EF4-FFF2-40B4-BE49-F238E27FC236}">
              <a16:creationId xmlns:a16="http://schemas.microsoft.com/office/drawing/2014/main" id="{C4077408-085D-4829-ADD2-5F0A2C2E544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a:extLst>
            <a:ext uri="{FF2B5EF4-FFF2-40B4-BE49-F238E27FC236}">
              <a16:creationId xmlns:a16="http://schemas.microsoft.com/office/drawing/2014/main" id="{54819C4E-90A6-4715-BABF-FD4E3482072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a:extLst>
            <a:ext uri="{FF2B5EF4-FFF2-40B4-BE49-F238E27FC236}">
              <a16:creationId xmlns:a16="http://schemas.microsoft.com/office/drawing/2014/main" id="{78E7F376-C43D-4D8A-ACF1-B2D4B554F0D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a:extLst>
            <a:ext uri="{FF2B5EF4-FFF2-40B4-BE49-F238E27FC236}">
              <a16:creationId xmlns:a16="http://schemas.microsoft.com/office/drawing/2014/main" id="{0C7EC92B-09A8-437B-BDF8-A66D90F6D42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a:extLst>
            <a:ext uri="{FF2B5EF4-FFF2-40B4-BE49-F238E27FC236}">
              <a16:creationId xmlns:a16="http://schemas.microsoft.com/office/drawing/2014/main" id="{AA2FEF89-3872-4C13-8A36-247AE3C509B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a:extLst>
            <a:ext uri="{FF2B5EF4-FFF2-40B4-BE49-F238E27FC236}">
              <a16:creationId xmlns:a16="http://schemas.microsoft.com/office/drawing/2014/main" id="{A3E56A6D-3599-4E3D-B11D-D9B15F28CE3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a:extLst>
            <a:ext uri="{FF2B5EF4-FFF2-40B4-BE49-F238E27FC236}">
              <a16:creationId xmlns:a16="http://schemas.microsoft.com/office/drawing/2014/main" id="{FC66FA3E-0CC0-436C-B576-AF09479CBCF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C68B2492-1BA6-457C-93FF-4E90AC8CF4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A2A13520-F632-4FC5-B21C-C4469E5A936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a:extLst>
            <a:ext uri="{FF2B5EF4-FFF2-40B4-BE49-F238E27FC236}">
              <a16:creationId xmlns:a16="http://schemas.microsoft.com/office/drawing/2014/main" id="{16725EED-CC1E-47DC-A3A3-40122279AE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a:extLst>
            <a:ext uri="{FF2B5EF4-FFF2-40B4-BE49-F238E27FC236}">
              <a16:creationId xmlns:a16="http://schemas.microsoft.com/office/drawing/2014/main" id="{DE7A68CE-3D38-4178-8036-9AC042029D9F}"/>
            </a:ext>
          </a:extLst>
        </xdr:cNvPr>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a:extLst>
            <a:ext uri="{FF2B5EF4-FFF2-40B4-BE49-F238E27FC236}">
              <a16:creationId xmlns:a16="http://schemas.microsoft.com/office/drawing/2014/main" id="{203D7EC9-76D1-4176-816B-A464697ECB4E}"/>
            </a:ext>
          </a:extLst>
        </xdr:cNvPr>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a:extLst>
            <a:ext uri="{FF2B5EF4-FFF2-40B4-BE49-F238E27FC236}">
              <a16:creationId xmlns:a16="http://schemas.microsoft.com/office/drawing/2014/main" id="{1E898F63-D1A2-42B6-A9EF-38B8777E5CD0}"/>
            </a:ext>
          </a:extLst>
        </xdr:cNvPr>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a:extLst>
            <a:ext uri="{FF2B5EF4-FFF2-40B4-BE49-F238E27FC236}">
              <a16:creationId xmlns:a16="http://schemas.microsoft.com/office/drawing/2014/main" id="{ECDC1198-7C7E-4138-8AC5-9BE8CD3117F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a:extLst>
            <a:ext uri="{FF2B5EF4-FFF2-40B4-BE49-F238E27FC236}">
              <a16:creationId xmlns:a16="http://schemas.microsoft.com/office/drawing/2014/main" id="{97DF33B1-9603-415A-89AE-04081C5334C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a:extLst>
            <a:ext uri="{FF2B5EF4-FFF2-40B4-BE49-F238E27FC236}">
              <a16:creationId xmlns:a16="http://schemas.microsoft.com/office/drawing/2014/main" id="{376DBF28-E41A-4B5A-9EF4-F78C5B169624}"/>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a:extLst>
            <a:ext uri="{FF2B5EF4-FFF2-40B4-BE49-F238E27FC236}">
              <a16:creationId xmlns:a16="http://schemas.microsoft.com/office/drawing/2014/main" id="{4A24AE14-3327-4450-8E3B-02258A3B5DA5}"/>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a:extLst>
            <a:ext uri="{FF2B5EF4-FFF2-40B4-BE49-F238E27FC236}">
              <a16:creationId xmlns:a16="http://schemas.microsoft.com/office/drawing/2014/main" id="{AEA566EB-05E0-4B1A-8591-89007F06AB33}"/>
            </a:ext>
          </a:extLst>
        </xdr:cNvPr>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a:extLst>
            <a:ext uri="{FF2B5EF4-FFF2-40B4-BE49-F238E27FC236}">
              <a16:creationId xmlns:a16="http://schemas.microsoft.com/office/drawing/2014/main" id="{0346E088-3FF1-476B-9F74-4B2F51C4DE7E}"/>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EE49117D-C561-44D5-9A26-51E12279F65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BDDB542E-AB60-4180-9AC9-3CF3F7A8019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880293F1-BAE6-44DE-9DD6-AF3F208804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80C89D31-2337-42C0-986A-A93FBEDCB5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DE27A0AE-FE07-4B6F-B0C0-BC99798CD9D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4173</xdr:rowOff>
    </xdr:from>
    <xdr:to>
      <xdr:col>85</xdr:col>
      <xdr:colOff>177800</xdr:colOff>
      <xdr:row>33</xdr:row>
      <xdr:rowOff>105773</xdr:rowOff>
    </xdr:to>
    <xdr:sp macro="" textlink="">
      <xdr:nvSpPr>
        <xdr:cNvPr id="371" name="楕円 370">
          <a:extLst>
            <a:ext uri="{FF2B5EF4-FFF2-40B4-BE49-F238E27FC236}">
              <a16:creationId xmlns:a16="http://schemas.microsoft.com/office/drawing/2014/main" id="{3D0BF449-9BCC-4710-AD0F-6F32335F9103}"/>
            </a:ext>
          </a:extLst>
        </xdr:cNvPr>
        <xdr:cNvSpPr/>
      </xdr:nvSpPr>
      <xdr:spPr>
        <a:xfrm>
          <a:off x="162687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90550</xdr:rowOff>
    </xdr:from>
    <xdr:ext cx="405111" cy="259045"/>
    <xdr:sp macro="" textlink="">
      <xdr:nvSpPr>
        <xdr:cNvPr id="372" name="【認定こども園・幼稚園・保育所】&#10;有形固定資産減価償却率該当値テキスト">
          <a:extLst>
            <a:ext uri="{FF2B5EF4-FFF2-40B4-BE49-F238E27FC236}">
              <a16:creationId xmlns:a16="http://schemas.microsoft.com/office/drawing/2014/main" id="{D3A227EF-85B3-4E29-90BB-EAFD9A9EC5E3}"/>
            </a:ext>
          </a:extLst>
        </xdr:cNvPr>
        <xdr:cNvSpPr txBox="1"/>
      </xdr:nvSpPr>
      <xdr:spPr>
        <a:xfrm>
          <a:off x="16357600" y="557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40096</xdr:rowOff>
    </xdr:from>
    <xdr:to>
      <xdr:col>81</xdr:col>
      <xdr:colOff>101600</xdr:colOff>
      <xdr:row>33</xdr:row>
      <xdr:rowOff>141696</xdr:rowOff>
    </xdr:to>
    <xdr:sp macro="" textlink="">
      <xdr:nvSpPr>
        <xdr:cNvPr id="373" name="楕円 372">
          <a:extLst>
            <a:ext uri="{FF2B5EF4-FFF2-40B4-BE49-F238E27FC236}">
              <a16:creationId xmlns:a16="http://schemas.microsoft.com/office/drawing/2014/main" id="{6D8D9685-43EB-49A5-B7D6-A7D60A197550}"/>
            </a:ext>
          </a:extLst>
        </xdr:cNvPr>
        <xdr:cNvSpPr/>
      </xdr:nvSpPr>
      <xdr:spPr>
        <a:xfrm>
          <a:off x="1543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54973</xdr:rowOff>
    </xdr:from>
    <xdr:to>
      <xdr:col>85</xdr:col>
      <xdr:colOff>127000</xdr:colOff>
      <xdr:row>33</xdr:row>
      <xdr:rowOff>90896</xdr:rowOff>
    </xdr:to>
    <xdr:cxnSp macro="">
      <xdr:nvCxnSpPr>
        <xdr:cNvPr id="374" name="直線コネクタ 373">
          <a:extLst>
            <a:ext uri="{FF2B5EF4-FFF2-40B4-BE49-F238E27FC236}">
              <a16:creationId xmlns:a16="http://schemas.microsoft.com/office/drawing/2014/main" id="{FAD71096-1FD7-4CFB-AD31-E1EFE207417F}"/>
            </a:ext>
          </a:extLst>
        </xdr:cNvPr>
        <xdr:cNvCxnSpPr/>
      </xdr:nvCxnSpPr>
      <xdr:spPr>
        <a:xfrm flipV="1">
          <a:off x="15481300" y="571282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76019</xdr:rowOff>
    </xdr:from>
    <xdr:to>
      <xdr:col>76</xdr:col>
      <xdr:colOff>165100</xdr:colOff>
      <xdr:row>34</xdr:row>
      <xdr:rowOff>6169</xdr:rowOff>
    </xdr:to>
    <xdr:sp macro="" textlink="">
      <xdr:nvSpPr>
        <xdr:cNvPr id="375" name="楕円 374">
          <a:extLst>
            <a:ext uri="{FF2B5EF4-FFF2-40B4-BE49-F238E27FC236}">
              <a16:creationId xmlns:a16="http://schemas.microsoft.com/office/drawing/2014/main" id="{9F513F6E-D236-4BC3-9B21-088BFB50B914}"/>
            </a:ext>
          </a:extLst>
        </xdr:cNvPr>
        <xdr:cNvSpPr/>
      </xdr:nvSpPr>
      <xdr:spPr>
        <a:xfrm>
          <a:off x="14541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90896</xdr:rowOff>
    </xdr:from>
    <xdr:to>
      <xdr:col>81</xdr:col>
      <xdr:colOff>50800</xdr:colOff>
      <xdr:row>33</xdr:row>
      <xdr:rowOff>126819</xdr:rowOff>
    </xdr:to>
    <xdr:cxnSp macro="">
      <xdr:nvCxnSpPr>
        <xdr:cNvPr id="376" name="直線コネクタ 375">
          <a:extLst>
            <a:ext uri="{FF2B5EF4-FFF2-40B4-BE49-F238E27FC236}">
              <a16:creationId xmlns:a16="http://schemas.microsoft.com/office/drawing/2014/main" id="{B4FF8758-3B29-4100-BCD6-AE41AE80DB51}"/>
            </a:ext>
          </a:extLst>
        </xdr:cNvPr>
        <xdr:cNvCxnSpPr/>
      </xdr:nvCxnSpPr>
      <xdr:spPr>
        <a:xfrm flipV="1">
          <a:off x="14592300" y="57487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a:extLst>
            <a:ext uri="{FF2B5EF4-FFF2-40B4-BE49-F238E27FC236}">
              <a16:creationId xmlns:a16="http://schemas.microsoft.com/office/drawing/2014/main" id="{73C3210B-C350-4717-B557-CB74F75BC386}"/>
            </a:ext>
          </a:extLst>
        </xdr:cNvPr>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378" name="n_2aveValue【認定こども園・幼稚園・保育所】&#10;有形固定資産減価償却率">
          <a:extLst>
            <a:ext uri="{FF2B5EF4-FFF2-40B4-BE49-F238E27FC236}">
              <a16:creationId xmlns:a16="http://schemas.microsoft.com/office/drawing/2014/main" id="{54D5E1B0-2795-43BA-81F8-3F2D85B10E61}"/>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158223</xdr:rowOff>
    </xdr:from>
    <xdr:ext cx="405111" cy="259045"/>
    <xdr:sp macro="" textlink="">
      <xdr:nvSpPr>
        <xdr:cNvPr id="379" name="n_1mainValue【認定こども園・幼稚園・保育所】&#10;有形固定資産減価償却率">
          <a:extLst>
            <a:ext uri="{FF2B5EF4-FFF2-40B4-BE49-F238E27FC236}">
              <a16:creationId xmlns:a16="http://schemas.microsoft.com/office/drawing/2014/main" id="{CE9E756A-79F5-49B3-8627-3A0A9C91B7CC}"/>
            </a:ext>
          </a:extLst>
        </xdr:cNvPr>
        <xdr:cNvSpPr txBox="1"/>
      </xdr:nvSpPr>
      <xdr:spPr>
        <a:xfrm>
          <a:off x="15266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22696</xdr:rowOff>
    </xdr:from>
    <xdr:ext cx="405111" cy="259045"/>
    <xdr:sp macro="" textlink="">
      <xdr:nvSpPr>
        <xdr:cNvPr id="380" name="n_2mainValue【認定こども園・幼稚園・保育所】&#10;有形固定資産減価償却率">
          <a:extLst>
            <a:ext uri="{FF2B5EF4-FFF2-40B4-BE49-F238E27FC236}">
              <a16:creationId xmlns:a16="http://schemas.microsoft.com/office/drawing/2014/main" id="{39AF773D-E05F-4B6A-92E6-CADB01416F8A}"/>
            </a:ext>
          </a:extLst>
        </xdr:cNvPr>
        <xdr:cNvSpPr txBox="1"/>
      </xdr:nvSpPr>
      <xdr:spPr>
        <a:xfrm>
          <a:off x="14389744" y="550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231A757F-AEF9-4B22-97C3-665B65A84AD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82A05473-D24B-40AF-B2CD-BF30C1A8509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036A25BF-0307-44EB-BDDF-A024E557F05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00FEBEE4-D8C9-486A-8707-E63FF85DA4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A952E3D6-E957-4A48-9BB0-F78C34FA2E0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D7917239-A068-4AB5-A923-BC60767F55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B85792A9-3DE6-4838-AA6B-4C3B150683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7FEF729B-7214-425C-A557-3E783FEAFC8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F7C8A5FB-1895-420C-9CDA-B059631AAE1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FC9F1925-DBE4-4F54-A65E-8912ECBDA1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a:extLst>
            <a:ext uri="{FF2B5EF4-FFF2-40B4-BE49-F238E27FC236}">
              <a16:creationId xmlns:a16="http://schemas.microsoft.com/office/drawing/2014/main" id="{E410874F-33C6-405D-BECC-35327B6EBE9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a:extLst>
            <a:ext uri="{FF2B5EF4-FFF2-40B4-BE49-F238E27FC236}">
              <a16:creationId xmlns:a16="http://schemas.microsoft.com/office/drawing/2014/main" id="{7A04B0A9-62DA-495C-AB80-021C88609B6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a:extLst>
            <a:ext uri="{FF2B5EF4-FFF2-40B4-BE49-F238E27FC236}">
              <a16:creationId xmlns:a16="http://schemas.microsoft.com/office/drawing/2014/main" id="{448636EA-5E50-4097-8582-06BA5FEDACD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a:extLst>
            <a:ext uri="{FF2B5EF4-FFF2-40B4-BE49-F238E27FC236}">
              <a16:creationId xmlns:a16="http://schemas.microsoft.com/office/drawing/2014/main" id="{5E0EB5AB-BB1E-4EFF-BFC8-575BCC440C3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a:extLst>
            <a:ext uri="{FF2B5EF4-FFF2-40B4-BE49-F238E27FC236}">
              <a16:creationId xmlns:a16="http://schemas.microsoft.com/office/drawing/2014/main" id="{B7470B7F-57D5-4042-AAE8-FD04F4D7FE8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a:extLst>
            <a:ext uri="{FF2B5EF4-FFF2-40B4-BE49-F238E27FC236}">
              <a16:creationId xmlns:a16="http://schemas.microsoft.com/office/drawing/2014/main" id="{EDE0A270-E153-4890-BFAB-222C9168E18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a:extLst>
            <a:ext uri="{FF2B5EF4-FFF2-40B4-BE49-F238E27FC236}">
              <a16:creationId xmlns:a16="http://schemas.microsoft.com/office/drawing/2014/main" id="{2D526F16-F820-4B95-81DF-E5E584B298C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a:extLst>
            <a:ext uri="{FF2B5EF4-FFF2-40B4-BE49-F238E27FC236}">
              <a16:creationId xmlns:a16="http://schemas.microsoft.com/office/drawing/2014/main" id="{BB9D0916-8898-4CF1-99DE-3CBC3A425EE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a:extLst>
            <a:ext uri="{FF2B5EF4-FFF2-40B4-BE49-F238E27FC236}">
              <a16:creationId xmlns:a16="http://schemas.microsoft.com/office/drawing/2014/main" id="{DF39462D-58AB-4B66-861E-B52069CC274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a:extLst>
            <a:ext uri="{FF2B5EF4-FFF2-40B4-BE49-F238E27FC236}">
              <a16:creationId xmlns:a16="http://schemas.microsoft.com/office/drawing/2014/main" id="{DC4A16D9-A010-4748-97FA-6DF5B38CAB0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a:extLst>
            <a:ext uri="{FF2B5EF4-FFF2-40B4-BE49-F238E27FC236}">
              <a16:creationId xmlns:a16="http://schemas.microsoft.com/office/drawing/2014/main" id="{8B3F68A5-A0B0-4192-99C5-06AE81A13B5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a:extLst>
            <a:ext uri="{FF2B5EF4-FFF2-40B4-BE49-F238E27FC236}">
              <a16:creationId xmlns:a16="http://schemas.microsoft.com/office/drawing/2014/main" id="{5B4EF333-ACBE-4C4D-915B-E7D47D79AB8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65EDC8C5-E5E0-4C0C-82A9-7B830E6A84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53B80477-15FB-4A5E-8B5A-5813C6DF2D0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F71A8CEA-B9AC-459F-AD12-DB6ACD46FAF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a:extLst>
            <a:ext uri="{FF2B5EF4-FFF2-40B4-BE49-F238E27FC236}">
              <a16:creationId xmlns:a16="http://schemas.microsoft.com/office/drawing/2014/main" id="{E9064C92-9F8D-4BE8-800F-A77F7B1829FD}"/>
            </a:ext>
          </a:extLst>
        </xdr:cNvPr>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1D88A1DA-C730-49BE-9CDE-268BFB921FD0}"/>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a:extLst>
            <a:ext uri="{FF2B5EF4-FFF2-40B4-BE49-F238E27FC236}">
              <a16:creationId xmlns:a16="http://schemas.microsoft.com/office/drawing/2014/main" id="{318EDC1D-62A3-4D14-B23A-30D193336B52}"/>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01A3386D-B350-4132-BCA2-444D778DEF1F}"/>
            </a:ext>
          </a:extLst>
        </xdr:cNvPr>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a:extLst>
            <a:ext uri="{FF2B5EF4-FFF2-40B4-BE49-F238E27FC236}">
              <a16:creationId xmlns:a16="http://schemas.microsoft.com/office/drawing/2014/main" id="{06A038E1-297A-4B95-9D1C-BC8C15DBC111}"/>
            </a:ext>
          </a:extLst>
        </xdr:cNvPr>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B4D232D2-D5D5-4EA3-B8AB-ABDB15C76AF9}"/>
            </a:ext>
          </a:extLst>
        </xdr:cNvPr>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a:extLst>
            <a:ext uri="{FF2B5EF4-FFF2-40B4-BE49-F238E27FC236}">
              <a16:creationId xmlns:a16="http://schemas.microsoft.com/office/drawing/2014/main" id="{50D7AB2E-B5D3-4AF7-AB23-E82F977D5905}"/>
            </a:ext>
          </a:extLst>
        </xdr:cNvPr>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a:extLst>
            <a:ext uri="{FF2B5EF4-FFF2-40B4-BE49-F238E27FC236}">
              <a16:creationId xmlns:a16="http://schemas.microsoft.com/office/drawing/2014/main" id="{95A8F5A1-0B4D-4366-AB06-8C3B3A8D0FC8}"/>
            </a:ext>
          </a:extLst>
        </xdr:cNvPr>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a:extLst>
            <a:ext uri="{FF2B5EF4-FFF2-40B4-BE49-F238E27FC236}">
              <a16:creationId xmlns:a16="http://schemas.microsoft.com/office/drawing/2014/main" id="{9D753535-D8DF-47DC-AB98-87EB1836D6F8}"/>
            </a:ext>
          </a:extLst>
        </xdr:cNvPr>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3AADEADB-0420-458A-B455-E1CB0FFA02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864C1E9B-AA15-4FC7-B59D-E9814E57ED3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49BC2AF0-6855-4B65-8EB4-34ABE9D0A1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53B03519-C4D2-4C0E-AF81-4B1FD4BCC5F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FB818EF2-8144-4B69-A4F7-39668B2A630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131535</xdr:rowOff>
    </xdr:from>
    <xdr:to>
      <xdr:col>116</xdr:col>
      <xdr:colOff>114300</xdr:colOff>
      <xdr:row>42</xdr:row>
      <xdr:rowOff>61685</xdr:rowOff>
    </xdr:to>
    <xdr:sp macro="" textlink="">
      <xdr:nvSpPr>
        <xdr:cNvPr id="420" name="楕円 419">
          <a:extLst>
            <a:ext uri="{FF2B5EF4-FFF2-40B4-BE49-F238E27FC236}">
              <a16:creationId xmlns:a16="http://schemas.microsoft.com/office/drawing/2014/main" id="{22131788-97C2-4DEC-9B07-78652714AD71}"/>
            </a:ext>
          </a:extLst>
        </xdr:cNvPr>
        <xdr:cNvSpPr/>
      </xdr:nvSpPr>
      <xdr:spPr>
        <a:xfrm>
          <a:off x="22110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46462</xdr:rowOff>
    </xdr:from>
    <xdr:ext cx="469744" cy="259045"/>
    <xdr:sp macro="" textlink="">
      <xdr:nvSpPr>
        <xdr:cNvPr id="421" name="【認定こども園・幼稚園・保育所】&#10;一人当たり面積該当値テキスト">
          <a:extLst>
            <a:ext uri="{FF2B5EF4-FFF2-40B4-BE49-F238E27FC236}">
              <a16:creationId xmlns:a16="http://schemas.microsoft.com/office/drawing/2014/main" id="{783BCBBE-DA57-423C-9428-2C1473470851}"/>
            </a:ext>
          </a:extLst>
        </xdr:cNvPr>
        <xdr:cNvSpPr txBox="1"/>
      </xdr:nvSpPr>
      <xdr:spPr>
        <a:xfrm>
          <a:off x="22199600" y="707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133713</xdr:rowOff>
    </xdr:from>
    <xdr:to>
      <xdr:col>112</xdr:col>
      <xdr:colOff>38100</xdr:colOff>
      <xdr:row>42</xdr:row>
      <xdr:rowOff>63863</xdr:rowOff>
    </xdr:to>
    <xdr:sp macro="" textlink="">
      <xdr:nvSpPr>
        <xdr:cNvPr id="422" name="楕円 421">
          <a:extLst>
            <a:ext uri="{FF2B5EF4-FFF2-40B4-BE49-F238E27FC236}">
              <a16:creationId xmlns:a16="http://schemas.microsoft.com/office/drawing/2014/main" id="{2FD423ED-6DD1-4B3E-9299-26CCD374F5FD}"/>
            </a:ext>
          </a:extLst>
        </xdr:cNvPr>
        <xdr:cNvSpPr/>
      </xdr:nvSpPr>
      <xdr:spPr>
        <a:xfrm>
          <a:off x="21272500" y="71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10885</xdr:rowOff>
    </xdr:from>
    <xdr:to>
      <xdr:col>116</xdr:col>
      <xdr:colOff>63500</xdr:colOff>
      <xdr:row>42</xdr:row>
      <xdr:rowOff>13063</xdr:rowOff>
    </xdr:to>
    <xdr:cxnSp macro="">
      <xdr:nvCxnSpPr>
        <xdr:cNvPr id="423" name="直線コネクタ 422">
          <a:extLst>
            <a:ext uri="{FF2B5EF4-FFF2-40B4-BE49-F238E27FC236}">
              <a16:creationId xmlns:a16="http://schemas.microsoft.com/office/drawing/2014/main" id="{7019C870-CCFA-4D40-8C6D-05180D4D6F3A}"/>
            </a:ext>
          </a:extLst>
        </xdr:cNvPr>
        <xdr:cNvCxnSpPr/>
      </xdr:nvCxnSpPr>
      <xdr:spPr>
        <a:xfrm flipV="1">
          <a:off x="21323300" y="7211785"/>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134801</xdr:rowOff>
    </xdr:from>
    <xdr:to>
      <xdr:col>107</xdr:col>
      <xdr:colOff>101600</xdr:colOff>
      <xdr:row>42</xdr:row>
      <xdr:rowOff>64951</xdr:rowOff>
    </xdr:to>
    <xdr:sp macro="" textlink="">
      <xdr:nvSpPr>
        <xdr:cNvPr id="424" name="楕円 423">
          <a:extLst>
            <a:ext uri="{FF2B5EF4-FFF2-40B4-BE49-F238E27FC236}">
              <a16:creationId xmlns:a16="http://schemas.microsoft.com/office/drawing/2014/main" id="{998C60A5-7539-48BE-9550-85A39B0A8DEC}"/>
            </a:ext>
          </a:extLst>
        </xdr:cNvPr>
        <xdr:cNvSpPr/>
      </xdr:nvSpPr>
      <xdr:spPr>
        <a:xfrm>
          <a:off x="20383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13063</xdr:rowOff>
    </xdr:from>
    <xdr:to>
      <xdr:col>111</xdr:col>
      <xdr:colOff>177800</xdr:colOff>
      <xdr:row>42</xdr:row>
      <xdr:rowOff>14151</xdr:rowOff>
    </xdr:to>
    <xdr:cxnSp macro="">
      <xdr:nvCxnSpPr>
        <xdr:cNvPr id="425" name="直線コネクタ 424">
          <a:extLst>
            <a:ext uri="{FF2B5EF4-FFF2-40B4-BE49-F238E27FC236}">
              <a16:creationId xmlns:a16="http://schemas.microsoft.com/office/drawing/2014/main" id="{CCA4CCD7-BC34-4450-8DB1-9C443F1199AC}"/>
            </a:ext>
          </a:extLst>
        </xdr:cNvPr>
        <xdr:cNvCxnSpPr/>
      </xdr:nvCxnSpPr>
      <xdr:spPr>
        <a:xfrm flipV="1">
          <a:off x="20434300" y="72139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1BD44468-D755-41D0-9A54-52CF5DABD279}"/>
            </a:ext>
          </a:extLst>
        </xdr:cNvPr>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FB73697F-FCDC-4F1B-A090-8DB519E8B20B}"/>
            </a:ext>
          </a:extLst>
        </xdr:cNvPr>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54990</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00A7D3B3-3A4B-463C-B3AE-06BAB7C801DB}"/>
            </a:ext>
          </a:extLst>
        </xdr:cNvPr>
        <xdr:cNvSpPr txBox="1"/>
      </xdr:nvSpPr>
      <xdr:spPr>
        <a:xfrm>
          <a:off x="21075727" y="725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56078</xdr:rowOff>
    </xdr:from>
    <xdr:ext cx="469744" cy="259045"/>
    <xdr:sp macro="" textlink="">
      <xdr:nvSpPr>
        <xdr:cNvPr id="429" name="n_2mainValue【認定こども園・幼稚園・保育所】&#10;一人当たり面積">
          <a:extLst>
            <a:ext uri="{FF2B5EF4-FFF2-40B4-BE49-F238E27FC236}">
              <a16:creationId xmlns:a16="http://schemas.microsoft.com/office/drawing/2014/main" id="{000FC61D-5957-41C1-9828-D67881C62F72}"/>
            </a:ext>
          </a:extLst>
        </xdr:cNvPr>
        <xdr:cNvSpPr txBox="1"/>
      </xdr:nvSpPr>
      <xdr:spPr>
        <a:xfrm>
          <a:off x="20199427" y="72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E0F3B62A-80DC-41A8-A215-60FE42156C2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2755C196-45E1-4994-B537-6EA0741380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4CCABAFA-29F2-47C2-B7D5-E71C5D75769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44870864-4872-4B41-8ABC-956E72B396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EDFEAC03-8E59-49B5-861A-E6BDDC2BFE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17966B80-9543-47CB-9AB2-8E5DFF51B2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DDCC6501-700B-4539-AE5B-C00762E60E9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5D377288-10FD-4B8F-BD57-182DFB86CB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E3EABF46-23EC-4B12-A629-E3252EB8F9F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E7E00C19-4B03-415A-B5E3-5C672350B1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a:extLst>
            <a:ext uri="{FF2B5EF4-FFF2-40B4-BE49-F238E27FC236}">
              <a16:creationId xmlns:a16="http://schemas.microsoft.com/office/drawing/2014/main" id="{DAF5ED3B-28B3-4FD8-A70A-19670488A52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a:extLst>
            <a:ext uri="{FF2B5EF4-FFF2-40B4-BE49-F238E27FC236}">
              <a16:creationId xmlns:a16="http://schemas.microsoft.com/office/drawing/2014/main" id="{24110F28-F71A-4D24-9E5C-4CE388F811B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a:extLst>
            <a:ext uri="{FF2B5EF4-FFF2-40B4-BE49-F238E27FC236}">
              <a16:creationId xmlns:a16="http://schemas.microsoft.com/office/drawing/2014/main" id="{29F0C14C-DD90-425C-92E0-F5A6C7DB3A8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a:extLst>
            <a:ext uri="{FF2B5EF4-FFF2-40B4-BE49-F238E27FC236}">
              <a16:creationId xmlns:a16="http://schemas.microsoft.com/office/drawing/2014/main" id="{0F459DDD-5B82-4602-89C7-79B30FA76C5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a:extLst>
            <a:ext uri="{FF2B5EF4-FFF2-40B4-BE49-F238E27FC236}">
              <a16:creationId xmlns:a16="http://schemas.microsoft.com/office/drawing/2014/main" id="{74FE1D20-E5BE-4DDB-BEB8-6A4F99DA708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a:extLst>
            <a:ext uri="{FF2B5EF4-FFF2-40B4-BE49-F238E27FC236}">
              <a16:creationId xmlns:a16="http://schemas.microsoft.com/office/drawing/2014/main" id="{E1030119-7D2E-4DB3-9D3D-9C983639560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a:extLst>
            <a:ext uri="{FF2B5EF4-FFF2-40B4-BE49-F238E27FC236}">
              <a16:creationId xmlns:a16="http://schemas.microsoft.com/office/drawing/2014/main" id="{063E3042-48FA-4C25-8A89-8E9B28ED0C7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a:extLst>
            <a:ext uri="{FF2B5EF4-FFF2-40B4-BE49-F238E27FC236}">
              <a16:creationId xmlns:a16="http://schemas.microsoft.com/office/drawing/2014/main" id="{7683A11D-751E-4690-8E1F-C06CB1588B2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a:extLst>
            <a:ext uri="{FF2B5EF4-FFF2-40B4-BE49-F238E27FC236}">
              <a16:creationId xmlns:a16="http://schemas.microsoft.com/office/drawing/2014/main" id="{E5C454D7-635E-44BF-9E98-4B1D8FD4155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a:extLst>
            <a:ext uri="{FF2B5EF4-FFF2-40B4-BE49-F238E27FC236}">
              <a16:creationId xmlns:a16="http://schemas.microsoft.com/office/drawing/2014/main" id="{7EE52F5D-2FA1-4C97-9CA2-37B14EE87F7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a:extLst>
            <a:ext uri="{FF2B5EF4-FFF2-40B4-BE49-F238E27FC236}">
              <a16:creationId xmlns:a16="http://schemas.microsoft.com/office/drawing/2014/main" id="{E5269A2A-68CC-42BD-8174-C39AA4D65D4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a:extLst>
            <a:ext uri="{FF2B5EF4-FFF2-40B4-BE49-F238E27FC236}">
              <a16:creationId xmlns:a16="http://schemas.microsoft.com/office/drawing/2014/main" id="{51820999-7C5B-469C-96ED-D1589DF61DA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45FD2A11-28BB-47FC-AA58-9FDB48D13D6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D1A9FE34-118B-459B-8CCE-E842B28660C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2875B538-EB9D-4716-BDFC-5C7E4522E5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a:extLst>
            <a:ext uri="{FF2B5EF4-FFF2-40B4-BE49-F238E27FC236}">
              <a16:creationId xmlns:a16="http://schemas.microsoft.com/office/drawing/2014/main" id="{3C35A7E1-000F-4BC5-9641-56E81B51534C}"/>
            </a:ext>
          </a:extLst>
        </xdr:cNvPr>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C48B3A30-62CD-4819-8AB2-094BF581CA91}"/>
            </a:ext>
          </a:extLst>
        </xdr:cNvPr>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a:extLst>
            <a:ext uri="{FF2B5EF4-FFF2-40B4-BE49-F238E27FC236}">
              <a16:creationId xmlns:a16="http://schemas.microsoft.com/office/drawing/2014/main" id="{3D5D8B9C-4F93-49F8-852F-D5E08B4DBDB9}"/>
            </a:ext>
          </a:extLst>
        </xdr:cNvPr>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CE935785-73DF-46C4-A2AD-484763155807}"/>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a:extLst>
            <a:ext uri="{FF2B5EF4-FFF2-40B4-BE49-F238E27FC236}">
              <a16:creationId xmlns:a16="http://schemas.microsoft.com/office/drawing/2014/main" id="{F1DB7C1E-32F5-4568-950A-C6FE20338CB3}"/>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393BEA79-9283-4043-B3D8-905ACC2AE721}"/>
            </a:ext>
          </a:extLst>
        </xdr:cNvPr>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a:extLst>
            <a:ext uri="{FF2B5EF4-FFF2-40B4-BE49-F238E27FC236}">
              <a16:creationId xmlns:a16="http://schemas.microsoft.com/office/drawing/2014/main" id="{D1B02358-70FA-4D22-9F14-74DB9E9C9BC2}"/>
            </a:ext>
          </a:extLst>
        </xdr:cNvPr>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a:extLst>
            <a:ext uri="{FF2B5EF4-FFF2-40B4-BE49-F238E27FC236}">
              <a16:creationId xmlns:a16="http://schemas.microsoft.com/office/drawing/2014/main" id="{0D0D0A3E-5CEC-432B-9A34-C8BFC6ECE421}"/>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a:extLst>
            <a:ext uri="{FF2B5EF4-FFF2-40B4-BE49-F238E27FC236}">
              <a16:creationId xmlns:a16="http://schemas.microsoft.com/office/drawing/2014/main" id="{79E9BB28-6626-48AB-8130-D74A1243FD9E}"/>
            </a:ext>
          </a:extLst>
        </xdr:cNvPr>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99ADBAB8-DC44-458A-8785-5BFEFA5DFA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21B31F3D-1763-4518-B89B-DC0409A033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74398111-E131-403E-ACCB-6F21F8DBCA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9B3E7A52-1071-49A2-9307-70CE2ECF090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2869A620-09F6-468C-8DB3-ED4E5EFB5E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163104</xdr:rowOff>
    </xdr:from>
    <xdr:to>
      <xdr:col>85</xdr:col>
      <xdr:colOff>177800</xdr:colOff>
      <xdr:row>58</xdr:row>
      <xdr:rowOff>93254</xdr:rowOff>
    </xdr:to>
    <xdr:sp macro="" textlink="">
      <xdr:nvSpPr>
        <xdr:cNvPr id="469" name="楕円 468">
          <a:extLst>
            <a:ext uri="{FF2B5EF4-FFF2-40B4-BE49-F238E27FC236}">
              <a16:creationId xmlns:a16="http://schemas.microsoft.com/office/drawing/2014/main" id="{FF8DD780-7B41-4F0E-B772-AEB81830ABF5}"/>
            </a:ext>
          </a:extLst>
        </xdr:cNvPr>
        <xdr:cNvSpPr/>
      </xdr:nvSpPr>
      <xdr:spPr>
        <a:xfrm>
          <a:off x="162687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14531</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2ADCA08E-3E52-4F85-AEDB-513956118587}"/>
            </a:ext>
          </a:extLst>
        </xdr:cNvPr>
        <xdr:cNvSpPr txBox="1"/>
      </xdr:nvSpPr>
      <xdr:spPr>
        <a:xfrm>
          <a:off x="16357600"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163104</xdr:rowOff>
    </xdr:from>
    <xdr:to>
      <xdr:col>81</xdr:col>
      <xdr:colOff>101600</xdr:colOff>
      <xdr:row>58</xdr:row>
      <xdr:rowOff>93254</xdr:rowOff>
    </xdr:to>
    <xdr:sp macro="" textlink="">
      <xdr:nvSpPr>
        <xdr:cNvPr id="471" name="楕円 470">
          <a:extLst>
            <a:ext uri="{FF2B5EF4-FFF2-40B4-BE49-F238E27FC236}">
              <a16:creationId xmlns:a16="http://schemas.microsoft.com/office/drawing/2014/main" id="{63488C1B-6850-4D14-A23C-FDEF085113BC}"/>
            </a:ext>
          </a:extLst>
        </xdr:cNvPr>
        <xdr:cNvSpPr/>
      </xdr:nvSpPr>
      <xdr:spPr>
        <a:xfrm>
          <a:off x="15430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42454</xdr:rowOff>
    </xdr:from>
    <xdr:to>
      <xdr:col>85</xdr:col>
      <xdr:colOff>127000</xdr:colOff>
      <xdr:row>58</xdr:row>
      <xdr:rowOff>42454</xdr:rowOff>
    </xdr:to>
    <xdr:cxnSp macro="">
      <xdr:nvCxnSpPr>
        <xdr:cNvPr id="472" name="直線コネクタ 471">
          <a:extLst>
            <a:ext uri="{FF2B5EF4-FFF2-40B4-BE49-F238E27FC236}">
              <a16:creationId xmlns:a16="http://schemas.microsoft.com/office/drawing/2014/main" id="{59BF4A86-4F8E-4EC0-A5DA-FA0822E38F10}"/>
            </a:ext>
          </a:extLst>
        </xdr:cNvPr>
        <xdr:cNvCxnSpPr/>
      </xdr:nvCxnSpPr>
      <xdr:spPr>
        <a:xfrm>
          <a:off x="15481300" y="9986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37374</xdr:rowOff>
    </xdr:from>
    <xdr:to>
      <xdr:col>76</xdr:col>
      <xdr:colOff>165100</xdr:colOff>
      <xdr:row>58</xdr:row>
      <xdr:rowOff>138974</xdr:rowOff>
    </xdr:to>
    <xdr:sp macro="" textlink="">
      <xdr:nvSpPr>
        <xdr:cNvPr id="473" name="楕円 472">
          <a:extLst>
            <a:ext uri="{FF2B5EF4-FFF2-40B4-BE49-F238E27FC236}">
              <a16:creationId xmlns:a16="http://schemas.microsoft.com/office/drawing/2014/main" id="{30885D01-883B-46FE-849D-27C2808DEB97}"/>
            </a:ext>
          </a:extLst>
        </xdr:cNvPr>
        <xdr:cNvSpPr/>
      </xdr:nvSpPr>
      <xdr:spPr>
        <a:xfrm>
          <a:off x="14541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42454</xdr:rowOff>
    </xdr:from>
    <xdr:to>
      <xdr:col>81</xdr:col>
      <xdr:colOff>50800</xdr:colOff>
      <xdr:row>58</xdr:row>
      <xdr:rowOff>88174</xdr:rowOff>
    </xdr:to>
    <xdr:cxnSp macro="">
      <xdr:nvCxnSpPr>
        <xdr:cNvPr id="474" name="直線コネクタ 473">
          <a:extLst>
            <a:ext uri="{FF2B5EF4-FFF2-40B4-BE49-F238E27FC236}">
              <a16:creationId xmlns:a16="http://schemas.microsoft.com/office/drawing/2014/main" id="{F72BA8FC-4342-44A0-A76C-A3B87708DA69}"/>
            </a:ext>
          </a:extLst>
        </xdr:cNvPr>
        <xdr:cNvCxnSpPr/>
      </xdr:nvCxnSpPr>
      <xdr:spPr>
        <a:xfrm flipV="1">
          <a:off x="14592300" y="99865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75" name="n_1aveValue【学校施設】&#10;有形固定資産減価償却率">
          <a:extLst>
            <a:ext uri="{FF2B5EF4-FFF2-40B4-BE49-F238E27FC236}">
              <a16:creationId xmlns:a16="http://schemas.microsoft.com/office/drawing/2014/main" id="{A746BFD4-BD22-42F1-9225-0E94A91BD696}"/>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76" name="n_2aveValue【学校施設】&#10;有形固定資産減価償却率">
          <a:extLst>
            <a:ext uri="{FF2B5EF4-FFF2-40B4-BE49-F238E27FC236}">
              <a16:creationId xmlns:a16="http://schemas.microsoft.com/office/drawing/2014/main" id="{F9E64B24-6773-4B6B-9157-6C97CE64693E}"/>
            </a:ext>
          </a:extLst>
        </xdr:cNvPr>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109781</xdr:rowOff>
    </xdr:from>
    <xdr:ext cx="405111" cy="259045"/>
    <xdr:sp macro="" textlink="">
      <xdr:nvSpPr>
        <xdr:cNvPr id="477" name="n_1mainValue【学校施設】&#10;有形固定資産減価償却率">
          <a:extLst>
            <a:ext uri="{FF2B5EF4-FFF2-40B4-BE49-F238E27FC236}">
              <a16:creationId xmlns:a16="http://schemas.microsoft.com/office/drawing/2014/main" id="{FA90CCAF-8FF4-4D12-A4DE-C8D1C3540528}"/>
            </a:ext>
          </a:extLst>
        </xdr:cNvPr>
        <xdr:cNvSpPr txBox="1"/>
      </xdr:nvSpPr>
      <xdr:spPr>
        <a:xfrm>
          <a:off x="152660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478" name="n_2mainValue【学校施設】&#10;有形固定資産減価償却率">
          <a:extLst>
            <a:ext uri="{FF2B5EF4-FFF2-40B4-BE49-F238E27FC236}">
              <a16:creationId xmlns:a16="http://schemas.microsoft.com/office/drawing/2014/main" id="{D8864F26-FA24-4F90-9EFA-D29A688B3612}"/>
            </a:ext>
          </a:extLst>
        </xdr:cNvPr>
        <xdr:cNvSpPr txBox="1"/>
      </xdr:nvSpPr>
      <xdr:spPr>
        <a:xfrm>
          <a:off x="14389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B7B307FD-13DC-4D04-B69D-E8696E02642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88FCE28D-9BD6-48BC-B7A9-53E6EBF623B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723929D1-E21A-4E12-B03C-E3D5345966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09FF5BCF-D7B3-4078-B432-38C0E330394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E5A9E4BF-0F2C-43EF-94C1-F82707F6CD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F9EBFB20-3991-4579-97DF-CBFB1A44D2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7F107C24-C2DA-4C58-A6F7-53602750391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E37B43A7-035F-4BEC-85F2-E34093C3281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4DA33514-C31D-4704-AE95-7BA2696E92D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73DFA92A-EA56-4577-A5D1-7107C2E1F3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a:extLst>
            <a:ext uri="{FF2B5EF4-FFF2-40B4-BE49-F238E27FC236}">
              <a16:creationId xmlns:a16="http://schemas.microsoft.com/office/drawing/2014/main" id="{0D1A0CEB-5350-4770-86DE-5B7DDEEB48D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a:extLst>
            <a:ext uri="{FF2B5EF4-FFF2-40B4-BE49-F238E27FC236}">
              <a16:creationId xmlns:a16="http://schemas.microsoft.com/office/drawing/2014/main" id="{8AA52D8B-D531-46BA-9D35-4285B37AE5F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a:extLst>
            <a:ext uri="{FF2B5EF4-FFF2-40B4-BE49-F238E27FC236}">
              <a16:creationId xmlns:a16="http://schemas.microsoft.com/office/drawing/2014/main" id="{586B7CDC-F32D-47CC-B6CD-69A8C3A104D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a:extLst>
            <a:ext uri="{FF2B5EF4-FFF2-40B4-BE49-F238E27FC236}">
              <a16:creationId xmlns:a16="http://schemas.microsoft.com/office/drawing/2014/main" id="{0F010B2E-8085-48D1-BE9B-DB374B59645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a:extLst>
            <a:ext uri="{FF2B5EF4-FFF2-40B4-BE49-F238E27FC236}">
              <a16:creationId xmlns:a16="http://schemas.microsoft.com/office/drawing/2014/main" id="{4C3E1DE6-7E0B-4E4A-BCD4-180DE6EEB17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a:extLst>
            <a:ext uri="{FF2B5EF4-FFF2-40B4-BE49-F238E27FC236}">
              <a16:creationId xmlns:a16="http://schemas.microsoft.com/office/drawing/2014/main" id="{6A92DBA5-91F3-4FC7-9879-F3154C399CB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a:extLst>
            <a:ext uri="{FF2B5EF4-FFF2-40B4-BE49-F238E27FC236}">
              <a16:creationId xmlns:a16="http://schemas.microsoft.com/office/drawing/2014/main" id="{82BA3D0F-D6B8-4815-BC6A-187B2797333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a:extLst>
            <a:ext uri="{FF2B5EF4-FFF2-40B4-BE49-F238E27FC236}">
              <a16:creationId xmlns:a16="http://schemas.microsoft.com/office/drawing/2014/main" id="{C25F4F86-CBCB-4C20-8E85-025E64C915C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a:extLst>
            <a:ext uri="{FF2B5EF4-FFF2-40B4-BE49-F238E27FC236}">
              <a16:creationId xmlns:a16="http://schemas.microsoft.com/office/drawing/2014/main" id="{35177105-1106-4936-AA83-CD21C17C021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a:extLst>
            <a:ext uri="{FF2B5EF4-FFF2-40B4-BE49-F238E27FC236}">
              <a16:creationId xmlns:a16="http://schemas.microsoft.com/office/drawing/2014/main" id="{A129ED77-9E51-4264-BC00-A5DAAC650E4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a:extLst>
            <a:ext uri="{FF2B5EF4-FFF2-40B4-BE49-F238E27FC236}">
              <a16:creationId xmlns:a16="http://schemas.microsoft.com/office/drawing/2014/main" id="{F88D6FB0-E936-4F6E-9319-34D43E1ED21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a:extLst>
            <a:ext uri="{FF2B5EF4-FFF2-40B4-BE49-F238E27FC236}">
              <a16:creationId xmlns:a16="http://schemas.microsoft.com/office/drawing/2014/main" id="{CE26183C-A6C0-4A6B-B7E4-362604F466B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a:extLst>
            <a:ext uri="{FF2B5EF4-FFF2-40B4-BE49-F238E27FC236}">
              <a16:creationId xmlns:a16="http://schemas.microsoft.com/office/drawing/2014/main" id="{98D5D423-F720-46F0-9999-6B15E3984B7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a:extLst>
            <a:ext uri="{FF2B5EF4-FFF2-40B4-BE49-F238E27FC236}">
              <a16:creationId xmlns:a16="http://schemas.microsoft.com/office/drawing/2014/main" id="{D2939A0D-530A-4C1F-8EFB-BA1A13FD00A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a:extLst>
            <a:ext uri="{FF2B5EF4-FFF2-40B4-BE49-F238E27FC236}">
              <a16:creationId xmlns:a16="http://schemas.microsoft.com/office/drawing/2014/main" id="{C924EC76-0B49-45FE-A266-AFC9BF983A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a:extLst>
            <a:ext uri="{FF2B5EF4-FFF2-40B4-BE49-F238E27FC236}">
              <a16:creationId xmlns:a16="http://schemas.microsoft.com/office/drawing/2014/main" id="{B2F9DFC0-9B08-4A5F-A69D-F6D022B81DEC}"/>
            </a:ext>
          </a:extLst>
        </xdr:cNvPr>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a:extLst>
            <a:ext uri="{FF2B5EF4-FFF2-40B4-BE49-F238E27FC236}">
              <a16:creationId xmlns:a16="http://schemas.microsoft.com/office/drawing/2014/main" id="{B3267577-DF68-4BE5-9F42-0A9F787B46DB}"/>
            </a:ext>
          </a:extLst>
        </xdr:cNvPr>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a:extLst>
            <a:ext uri="{FF2B5EF4-FFF2-40B4-BE49-F238E27FC236}">
              <a16:creationId xmlns:a16="http://schemas.microsoft.com/office/drawing/2014/main" id="{4495434F-9A12-47BC-AA85-9BB6223D3CD0}"/>
            </a:ext>
          </a:extLst>
        </xdr:cNvPr>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a:extLst>
            <a:ext uri="{FF2B5EF4-FFF2-40B4-BE49-F238E27FC236}">
              <a16:creationId xmlns:a16="http://schemas.microsoft.com/office/drawing/2014/main" id="{EC9F7D00-3661-441B-B719-3CCA0B7D6E94}"/>
            </a:ext>
          </a:extLst>
        </xdr:cNvPr>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a:extLst>
            <a:ext uri="{FF2B5EF4-FFF2-40B4-BE49-F238E27FC236}">
              <a16:creationId xmlns:a16="http://schemas.microsoft.com/office/drawing/2014/main" id="{83AF0673-674D-40B5-9062-4C6D8A2F413E}"/>
            </a:ext>
          </a:extLst>
        </xdr:cNvPr>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09" name="【学校施設】&#10;一人当たり面積平均値テキスト">
          <a:extLst>
            <a:ext uri="{FF2B5EF4-FFF2-40B4-BE49-F238E27FC236}">
              <a16:creationId xmlns:a16="http://schemas.microsoft.com/office/drawing/2014/main" id="{524D74D3-4315-40BF-A069-26B4120D2760}"/>
            </a:ext>
          </a:extLst>
        </xdr:cNvPr>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a:extLst>
            <a:ext uri="{FF2B5EF4-FFF2-40B4-BE49-F238E27FC236}">
              <a16:creationId xmlns:a16="http://schemas.microsoft.com/office/drawing/2014/main" id="{C5D550BF-F7A4-4B62-8B35-AF80D23821D5}"/>
            </a:ext>
          </a:extLst>
        </xdr:cNvPr>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a:extLst>
            <a:ext uri="{FF2B5EF4-FFF2-40B4-BE49-F238E27FC236}">
              <a16:creationId xmlns:a16="http://schemas.microsoft.com/office/drawing/2014/main" id="{4FCCF9DF-6F1A-4862-8AAF-1730796113C4}"/>
            </a:ext>
          </a:extLst>
        </xdr:cNvPr>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a:extLst>
            <a:ext uri="{FF2B5EF4-FFF2-40B4-BE49-F238E27FC236}">
              <a16:creationId xmlns:a16="http://schemas.microsoft.com/office/drawing/2014/main" id="{42422588-8F25-4519-84D7-29E2661CD8F7}"/>
            </a:ext>
          </a:extLst>
        </xdr:cNvPr>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710684FD-83F8-427C-81AF-ED9409ACC23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B22C6BD9-BB4D-44DA-9D7A-45DAD6A7A35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F4C6F4FD-B1BD-425F-A095-01DCF6B8F0C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5E548478-18E9-43E9-9BCF-B5F60253DE6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D9C055A7-C423-4876-A245-90CB14E2F97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56315</xdr:rowOff>
    </xdr:from>
    <xdr:to>
      <xdr:col>116</xdr:col>
      <xdr:colOff>114300</xdr:colOff>
      <xdr:row>62</xdr:row>
      <xdr:rowOff>157915</xdr:rowOff>
    </xdr:to>
    <xdr:sp macro="" textlink="">
      <xdr:nvSpPr>
        <xdr:cNvPr id="518" name="楕円 517">
          <a:extLst>
            <a:ext uri="{FF2B5EF4-FFF2-40B4-BE49-F238E27FC236}">
              <a16:creationId xmlns:a16="http://schemas.microsoft.com/office/drawing/2014/main" id="{17359EFA-E80D-40F5-AC4E-EF0797B2F16D}"/>
            </a:ext>
          </a:extLst>
        </xdr:cNvPr>
        <xdr:cNvSpPr/>
      </xdr:nvSpPr>
      <xdr:spPr>
        <a:xfrm>
          <a:off x="22110700" y="106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79192</xdr:rowOff>
    </xdr:from>
    <xdr:ext cx="469744" cy="259045"/>
    <xdr:sp macro="" textlink="">
      <xdr:nvSpPr>
        <xdr:cNvPr id="519" name="【学校施設】&#10;一人当たり面積該当値テキスト">
          <a:extLst>
            <a:ext uri="{FF2B5EF4-FFF2-40B4-BE49-F238E27FC236}">
              <a16:creationId xmlns:a16="http://schemas.microsoft.com/office/drawing/2014/main" id="{0F975E48-4BE9-444B-9619-585CFD05AF9E}"/>
            </a:ext>
          </a:extLst>
        </xdr:cNvPr>
        <xdr:cNvSpPr txBox="1"/>
      </xdr:nvSpPr>
      <xdr:spPr>
        <a:xfrm>
          <a:off x="22199600" y="1053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124406</xdr:rowOff>
    </xdr:from>
    <xdr:to>
      <xdr:col>112</xdr:col>
      <xdr:colOff>38100</xdr:colOff>
      <xdr:row>63</xdr:row>
      <xdr:rowOff>54556</xdr:rowOff>
    </xdr:to>
    <xdr:sp macro="" textlink="">
      <xdr:nvSpPr>
        <xdr:cNvPr id="520" name="楕円 519">
          <a:extLst>
            <a:ext uri="{FF2B5EF4-FFF2-40B4-BE49-F238E27FC236}">
              <a16:creationId xmlns:a16="http://schemas.microsoft.com/office/drawing/2014/main" id="{D9F44623-E5ED-4E9E-BE7D-ABC7867A7F19}"/>
            </a:ext>
          </a:extLst>
        </xdr:cNvPr>
        <xdr:cNvSpPr/>
      </xdr:nvSpPr>
      <xdr:spPr>
        <a:xfrm>
          <a:off x="21272500" y="107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107115</xdr:rowOff>
    </xdr:from>
    <xdr:to>
      <xdr:col>116</xdr:col>
      <xdr:colOff>63500</xdr:colOff>
      <xdr:row>63</xdr:row>
      <xdr:rowOff>3756</xdr:rowOff>
    </xdr:to>
    <xdr:cxnSp macro="">
      <xdr:nvCxnSpPr>
        <xdr:cNvPr id="521" name="直線コネクタ 520">
          <a:extLst>
            <a:ext uri="{FF2B5EF4-FFF2-40B4-BE49-F238E27FC236}">
              <a16:creationId xmlns:a16="http://schemas.microsoft.com/office/drawing/2014/main" id="{CF3822C5-1A56-4969-B261-8BD749FE1525}"/>
            </a:ext>
          </a:extLst>
        </xdr:cNvPr>
        <xdr:cNvCxnSpPr/>
      </xdr:nvCxnSpPr>
      <xdr:spPr>
        <a:xfrm flipV="1">
          <a:off x="21323300" y="10737015"/>
          <a:ext cx="8382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44396</xdr:rowOff>
    </xdr:from>
    <xdr:to>
      <xdr:col>107</xdr:col>
      <xdr:colOff>101600</xdr:colOff>
      <xdr:row>62</xdr:row>
      <xdr:rowOff>145996</xdr:rowOff>
    </xdr:to>
    <xdr:sp macro="" textlink="">
      <xdr:nvSpPr>
        <xdr:cNvPr id="522" name="楕円 521">
          <a:extLst>
            <a:ext uri="{FF2B5EF4-FFF2-40B4-BE49-F238E27FC236}">
              <a16:creationId xmlns:a16="http://schemas.microsoft.com/office/drawing/2014/main" id="{8529510A-7003-47DA-B1D5-5D45838726EA}"/>
            </a:ext>
          </a:extLst>
        </xdr:cNvPr>
        <xdr:cNvSpPr/>
      </xdr:nvSpPr>
      <xdr:spPr>
        <a:xfrm>
          <a:off x="20383500" y="106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95196</xdr:rowOff>
    </xdr:from>
    <xdr:to>
      <xdr:col>111</xdr:col>
      <xdr:colOff>177800</xdr:colOff>
      <xdr:row>63</xdr:row>
      <xdr:rowOff>3756</xdr:rowOff>
    </xdr:to>
    <xdr:cxnSp macro="">
      <xdr:nvCxnSpPr>
        <xdr:cNvPr id="523" name="直線コネクタ 522">
          <a:extLst>
            <a:ext uri="{FF2B5EF4-FFF2-40B4-BE49-F238E27FC236}">
              <a16:creationId xmlns:a16="http://schemas.microsoft.com/office/drawing/2014/main" id="{50ACB8BB-9BF7-44D5-90F5-152A8D994974}"/>
            </a:ext>
          </a:extLst>
        </xdr:cNvPr>
        <xdr:cNvCxnSpPr/>
      </xdr:nvCxnSpPr>
      <xdr:spPr>
        <a:xfrm>
          <a:off x="20434300" y="1072509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24" name="n_1aveValue【学校施設】&#10;一人当たり面積">
          <a:extLst>
            <a:ext uri="{FF2B5EF4-FFF2-40B4-BE49-F238E27FC236}">
              <a16:creationId xmlns:a16="http://schemas.microsoft.com/office/drawing/2014/main" id="{22F385B8-0FA1-4D1B-B539-02E15295B596}"/>
            </a:ext>
          </a:extLst>
        </xdr:cNvPr>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25" name="n_2aveValue【学校施設】&#10;一人当たり面積">
          <a:extLst>
            <a:ext uri="{FF2B5EF4-FFF2-40B4-BE49-F238E27FC236}">
              <a16:creationId xmlns:a16="http://schemas.microsoft.com/office/drawing/2014/main" id="{4C923C91-F12D-4EA2-812A-75CE8DFD8E69}"/>
            </a:ext>
          </a:extLst>
        </xdr:cNvPr>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45683</xdr:rowOff>
    </xdr:from>
    <xdr:ext cx="469744" cy="259045"/>
    <xdr:sp macro="" textlink="">
      <xdr:nvSpPr>
        <xdr:cNvPr id="526" name="n_1mainValue【学校施設】&#10;一人当たり面積">
          <a:extLst>
            <a:ext uri="{FF2B5EF4-FFF2-40B4-BE49-F238E27FC236}">
              <a16:creationId xmlns:a16="http://schemas.microsoft.com/office/drawing/2014/main" id="{1F80DCFA-5325-4854-8C55-622D76872D86}"/>
            </a:ext>
          </a:extLst>
        </xdr:cNvPr>
        <xdr:cNvSpPr txBox="1"/>
      </xdr:nvSpPr>
      <xdr:spPr>
        <a:xfrm>
          <a:off x="21075727" y="108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137123</xdr:rowOff>
    </xdr:from>
    <xdr:ext cx="469744" cy="259045"/>
    <xdr:sp macro="" textlink="">
      <xdr:nvSpPr>
        <xdr:cNvPr id="527" name="n_2mainValue【学校施設】&#10;一人当たり面積">
          <a:extLst>
            <a:ext uri="{FF2B5EF4-FFF2-40B4-BE49-F238E27FC236}">
              <a16:creationId xmlns:a16="http://schemas.microsoft.com/office/drawing/2014/main" id="{BC660582-4BD2-4F2B-A684-99302FBADCDB}"/>
            </a:ext>
          </a:extLst>
        </xdr:cNvPr>
        <xdr:cNvSpPr txBox="1"/>
      </xdr:nvSpPr>
      <xdr:spPr>
        <a:xfrm>
          <a:off x="20199427" y="107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67514B17-2D67-4A7A-9D79-7B7F98815A7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EE267CA0-0EA1-4F7F-9171-14C7A6F693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915401E-D9C6-41EE-8CD0-E2E362C849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507A2066-16D6-4841-B75C-532209A3DA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234A2C51-4216-477A-8545-AC9ADB9F6CC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1C731DEE-BDB2-4317-AF11-04D270927E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BFE7B627-AFA1-494D-AEFF-A8727870274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6F2F5BB0-8D73-46EC-A4C4-BD228A3186B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C0B2D758-C721-4329-98A2-5220D4B500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16F5A970-A7F5-4BE7-A176-67640D1504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FAF1678E-81DF-4DB3-8861-EB0547C4AAE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49D45761-4431-4F50-9A26-5679AC686E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8D31BEE6-F2EC-4F0E-B29B-84734EC293C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76E7A6A6-CF01-4C7C-B99A-B4141FD06D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D7519604-F930-468A-8DC1-228D0BDFD0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C06D745F-D98E-474C-85F3-7682C24C59B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F02D9DAE-9F6B-4610-8B3E-792AF98544F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758AC90-28B8-4AAD-AD3B-B2D219C4EB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8E709534-3EFC-4AB4-952F-32CD14A015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53E2D4A4-1E3E-4F8F-9097-B6A6F46FB6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D6C5FBB1-1445-4FBA-8D03-3684BAE3E72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8CA89A5B-5D28-4806-AF33-86F49AEF75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614030FD-F36C-485F-8290-D2762B2B31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F6CE0B89-8A2D-493A-A5F1-29B3170C360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D43DAAE7-5916-41B4-9E14-75EC82E0ADD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AAAEC9A5-163C-457E-9681-3FC42B78D8C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a:extLst>
            <a:ext uri="{FF2B5EF4-FFF2-40B4-BE49-F238E27FC236}">
              <a16:creationId xmlns:a16="http://schemas.microsoft.com/office/drawing/2014/main" id="{2F402654-2346-4FA0-82FE-0EBC1F377A0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a:extLst>
            <a:ext uri="{FF2B5EF4-FFF2-40B4-BE49-F238E27FC236}">
              <a16:creationId xmlns:a16="http://schemas.microsoft.com/office/drawing/2014/main" id="{5A5FB43A-8C4F-4FD8-8581-1F2389365C5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a:extLst>
            <a:ext uri="{FF2B5EF4-FFF2-40B4-BE49-F238E27FC236}">
              <a16:creationId xmlns:a16="http://schemas.microsoft.com/office/drawing/2014/main" id="{BE35A51A-5E79-4561-AE43-52F138CE551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a:extLst>
            <a:ext uri="{FF2B5EF4-FFF2-40B4-BE49-F238E27FC236}">
              <a16:creationId xmlns:a16="http://schemas.microsoft.com/office/drawing/2014/main" id="{455288FF-F32D-4FE3-A29E-0C900524124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a:extLst>
            <a:ext uri="{FF2B5EF4-FFF2-40B4-BE49-F238E27FC236}">
              <a16:creationId xmlns:a16="http://schemas.microsoft.com/office/drawing/2014/main" id="{D001BF93-36BE-47DC-8A10-05A03FFACF2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a:extLst>
            <a:ext uri="{FF2B5EF4-FFF2-40B4-BE49-F238E27FC236}">
              <a16:creationId xmlns:a16="http://schemas.microsoft.com/office/drawing/2014/main" id="{49621405-2B79-4ED1-AA71-77CD38680B6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a:extLst>
            <a:ext uri="{FF2B5EF4-FFF2-40B4-BE49-F238E27FC236}">
              <a16:creationId xmlns:a16="http://schemas.microsoft.com/office/drawing/2014/main" id="{CC7C9417-1667-46EB-AE7F-F9694A662B1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a:extLst>
            <a:ext uri="{FF2B5EF4-FFF2-40B4-BE49-F238E27FC236}">
              <a16:creationId xmlns:a16="http://schemas.microsoft.com/office/drawing/2014/main" id="{D1E6E34D-BD84-4ACB-9B28-831422ED50E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a:extLst>
            <a:ext uri="{FF2B5EF4-FFF2-40B4-BE49-F238E27FC236}">
              <a16:creationId xmlns:a16="http://schemas.microsoft.com/office/drawing/2014/main" id="{F2B92069-50E6-4E48-8A0B-0AFED54B73E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a:extLst>
            <a:ext uri="{FF2B5EF4-FFF2-40B4-BE49-F238E27FC236}">
              <a16:creationId xmlns:a16="http://schemas.microsoft.com/office/drawing/2014/main" id="{84128CCF-24A0-4F7E-8BD8-70EDA0502F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a:extLst>
            <a:ext uri="{FF2B5EF4-FFF2-40B4-BE49-F238E27FC236}">
              <a16:creationId xmlns:a16="http://schemas.microsoft.com/office/drawing/2014/main" id="{2B03BEE2-3153-4460-BD80-ED84362A166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a:extLst>
            <a:ext uri="{FF2B5EF4-FFF2-40B4-BE49-F238E27FC236}">
              <a16:creationId xmlns:a16="http://schemas.microsoft.com/office/drawing/2014/main" id="{D18B10D8-DAFC-42D3-80BB-57773C715E2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14C98637-7823-422E-9882-C9242BC919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a:extLst>
            <a:ext uri="{FF2B5EF4-FFF2-40B4-BE49-F238E27FC236}">
              <a16:creationId xmlns:a16="http://schemas.microsoft.com/office/drawing/2014/main" id="{755AD901-C8E1-40E7-82B8-5B2C3BB74F5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0CD41741-AB5D-4ADD-9352-EABD0008A6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a:extLst>
            <a:ext uri="{FF2B5EF4-FFF2-40B4-BE49-F238E27FC236}">
              <a16:creationId xmlns:a16="http://schemas.microsoft.com/office/drawing/2014/main" id="{93D18D48-9CC3-48BF-B40F-55C6562BDD16}"/>
            </a:ext>
          </a:extLst>
        </xdr:cNvPr>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a:extLst>
            <a:ext uri="{FF2B5EF4-FFF2-40B4-BE49-F238E27FC236}">
              <a16:creationId xmlns:a16="http://schemas.microsoft.com/office/drawing/2014/main" id="{F23C7827-3696-46D7-B508-3CFE4D21588A}"/>
            </a:ext>
          </a:extLst>
        </xdr:cNvPr>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a:extLst>
            <a:ext uri="{FF2B5EF4-FFF2-40B4-BE49-F238E27FC236}">
              <a16:creationId xmlns:a16="http://schemas.microsoft.com/office/drawing/2014/main" id="{8AED7DAE-078B-4735-B674-2E0E2C7E181C}"/>
            </a:ext>
          </a:extLst>
        </xdr:cNvPr>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a:extLst>
            <a:ext uri="{FF2B5EF4-FFF2-40B4-BE49-F238E27FC236}">
              <a16:creationId xmlns:a16="http://schemas.microsoft.com/office/drawing/2014/main" id="{79148FF1-EEE6-4E7C-BECD-0C8C609FF57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a:extLst>
            <a:ext uri="{FF2B5EF4-FFF2-40B4-BE49-F238E27FC236}">
              <a16:creationId xmlns:a16="http://schemas.microsoft.com/office/drawing/2014/main" id="{73851DA6-6C92-4CE8-8348-4B54401AC80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157678</xdr:rowOff>
    </xdr:from>
    <xdr:ext cx="405111" cy="259045"/>
    <xdr:sp macro="" textlink="">
      <xdr:nvSpPr>
        <xdr:cNvPr id="574" name="【公民館】&#10;有形固定資産減価償却率平均値テキスト">
          <a:extLst>
            <a:ext uri="{FF2B5EF4-FFF2-40B4-BE49-F238E27FC236}">
              <a16:creationId xmlns:a16="http://schemas.microsoft.com/office/drawing/2014/main" id="{0B8ED166-9F6B-4524-98F6-A95ABC825348}"/>
            </a:ext>
          </a:extLst>
        </xdr:cNvPr>
        <xdr:cNvSpPr txBox="1"/>
      </xdr:nvSpPr>
      <xdr:spPr>
        <a:xfrm>
          <a:off x="16357600" y="1747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a:extLst>
            <a:ext uri="{FF2B5EF4-FFF2-40B4-BE49-F238E27FC236}">
              <a16:creationId xmlns:a16="http://schemas.microsoft.com/office/drawing/2014/main" id="{88085FA5-7008-462B-A28B-6D5C2C2E1E80}"/>
            </a:ext>
          </a:extLst>
        </xdr:cNvPr>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a:extLst>
            <a:ext uri="{FF2B5EF4-FFF2-40B4-BE49-F238E27FC236}">
              <a16:creationId xmlns:a16="http://schemas.microsoft.com/office/drawing/2014/main" id="{9638D03F-F892-420A-84C9-BD9A3B82ED30}"/>
            </a:ext>
          </a:extLst>
        </xdr:cNvPr>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77" name="フローチャート: 判断 576">
          <a:extLst>
            <a:ext uri="{FF2B5EF4-FFF2-40B4-BE49-F238E27FC236}">
              <a16:creationId xmlns:a16="http://schemas.microsoft.com/office/drawing/2014/main" id="{31BDD78B-F3C2-44D5-99B5-E99E10018CD3}"/>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7169016-3776-4C1A-8990-0A8BA48B18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6FD64B25-BE32-4C12-AD04-09866F2728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D531E3A8-C0BC-4134-BA25-EB3E4AAA55F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41610429-5022-4667-B987-2CEFA165AD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2DBF6650-BFF7-4CA3-9797-6D653A7957E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xdr:rowOff>
    </xdr:from>
    <xdr:to>
      <xdr:col>85</xdr:col>
      <xdr:colOff>177800</xdr:colOff>
      <xdr:row>104</xdr:row>
      <xdr:rowOff>110671</xdr:rowOff>
    </xdr:to>
    <xdr:sp macro="" textlink="">
      <xdr:nvSpPr>
        <xdr:cNvPr id="583" name="楕円 582">
          <a:extLst>
            <a:ext uri="{FF2B5EF4-FFF2-40B4-BE49-F238E27FC236}">
              <a16:creationId xmlns:a16="http://schemas.microsoft.com/office/drawing/2014/main" id="{48A5AE9D-0212-4E63-B8B5-58525A828459}"/>
            </a:ext>
          </a:extLst>
        </xdr:cNvPr>
        <xdr:cNvSpPr/>
      </xdr:nvSpPr>
      <xdr:spPr>
        <a:xfrm>
          <a:off x="16268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158948</xdr:rowOff>
    </xdr:from>
    <xdr:ext cx="405111" cy="259045"/>
    <xdr:sp macro="" textlink="">
      <xdr:nvSpPr>
        <xdr:cNvPr id="584" name="【公民館】&#10;有形固定資産減価償却率該当値テキスト">
          <a:extLst>
            <a:ext uri="{FF2B5EF4-FFF2-40B4-BE49-F238E27FC236}">
              <a16:creationId xmlns:a16="http://schemas.microsoft.com/office/drawing/2014/main" id="{20241ED2-FD45-4A04-86AA-AD4E4B0A8C53}"/>
            </a:ext>
          </a:extLst>
        </xdr:cNvPr>
        <xdr:cNvSpPr txBox="1"/>
      </xdr:nvSpPr>
      <xdr:spPr>
        <a:xfrm>
          <a:off x="16357600"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149498</xdr:rowOff>
    </xdr:from>
    <xdr:to>
      <xdr:col>81</xdr:col>
      <xdr:colOff>101600</xdr:colOff>
      <xdr:row>104</xdr:row>
      <xdr:rowOff>79648</xdr:rowOff>
    </xdr:to>
    <xdr:sp macro="" textlink="">
      <xdr:nvSpPr>
        <xdr:cNvPr id="585" name="楕円 584">
          <a:extLst>
            <a:ext uri="{FF2B5EF4-FFF2-40B4-BE49-F238E27FC236}">
              <a16:creationId xmlns:a16="http://schemas.microsoft.com/office/drawing/2014/main" id="{46A23211-E929-4483-999F-00A776538A7B}"/>
            </a:ext>
          </a:extLst>
        </xdr:cNvPr>
        <xdr:cNvSpPr/>
      </xdr:nvSpPr>
      <xdr:spPr>
        <a:xfrm>
          <a:off x="15430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28848</xdr:rowOff>
    </xdr:from>
    <xdr:to>
      <xdr:col>85</xdr:col>
      <xdr:colOff>127000</xdr:colOff>
      <xdr:row>104</xdr:row>
      <xdr:rowOff>59871</xdr:rowOff>
    </xdr:to>
    <xdr:cxnSp macro="">
      <xdr:nvCxnSpPr>
        <xdr:cNvPr id="586" name="直線コネクタ 585">
          <a:extLst>
            <a:ext uri="{FF2B5EF4-FFF2-40B4-BE49-F238E27FC236}">
              <a16:creationId xmlns:a16="http://schemas.microsoft.com/office/drawing/2014/main" id="{67100020-7B3A-4F5B-8913-643593306DA1}"/>
            </a:ext>
          </a:extLst>
        </xdr:cNvPr>
        <xdr:cNvCxnSpPr/>
      </xdr:nvCxnSpPr>
      <xdr:spPr>
        <a:xfrm>
          <a:off x="15481300" y="178596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18869</xdr:rowOff>
    </xdr:from>
    <xdr:to>
      <xdr:col>76</xdr:col>
      <xdr:colOff>165100</xdr:colOff>
      <xdr:row>104</xdr:row>
      <xdr:rowOff>120469</xdr:rowOff>
    </xdr:to>
    <xdr:sp macro="" textlink="">
      <xdr:nvSpPr>
        <xdr:cNvPr id="587" name="楕円 586">
          <a:extLst>
            <a:ext uri="{FF2B5EF4-FFF2-40B4-BE49-F238E27FC236}">
              <a16:creationId xmlns:a16="http://schemas.microsoft.com/office/drawing/2014/main" id="{1BBD8AC4-598A-434E-AFBD-D913AD489B7E}"/>
            </a:ext>
          </a:extLst>
        </xdr:cNvPr>
        <xdr:cNvSpPr/>
      </xdr:nvSpPr>
      <xdr:spPr>
        <a:xfrm>
          <a:off x="14541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28848</xdr:rowOff>
    </xdr:from>
    <xdr:to>
      <xdr:col>81</xdr:col>
      <xdr:colOff>50800</xdr:colOff>
      <xdr:row>104</xdr:row>
      <xdr:rowOff>69669</xdr:rowOff>
    </xdr:to>
    <xdr:cxnSp macro="">
      <xdr:nvCxnSpPr>
        <xdr:cNvPr id="588" name="直線コネクタ 587">
          <a:extLst>
            <a:ext uri="{FF2B5EF4-FFF2-40B4-BE49-F238E27FC236}">
              <a16:creationId xmlns:a16="http://schemas.microsoft.com/office/drawing/2014/main" id="{0C131503-0E86-43F0-80D2-F6317C38B65B}"/>
            </a:ext>
          </a:extLst>
        </xdr:cNvPr>
        <xdr:cNvCxnSpPr/>
      </xdr:nvCxnSpPr>
      <xdr:spPr>
        <a:xfrm flipV="1">
          <a:off x="14592300" y="1785964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589" name="n_1aveValue【公民館】&#10;有形固定資産減価償却率">
          <a:extLst>
            <a:ext uri="{FF2B5EF4-FFF2-40B4-BE49-F238E27FC236}">
              <a16:creationId xmlns:a16="http://schemas.microsoft.com/office/drawing/2014/main" id="{068737CB-07D7-48E8-8096-D152BC663802}"/>
            </a:ext>
          </a:extLst>
        </xdr:cNvPr>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0" name="n_2aveValue【公民館】&#10;有形固定資産減価償却率">
          <a:extLst>
            <a:ext uri="{FF2B5EF4-FFF2-40B4-BE49-F238E27FC236}">
              <a16:creationId xmlns:a16="http://schemas.microsoft.com/office/drawing/2014/main" id="{7274A8C3-19B9-416D-B7CA-CAA8F101E8C3}"/>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70775</xdr:rowOff>
    </xdr:from>
    <xdr:ext cx="405111" cy="259045"/>
    <xdr:sp macro="" textlink="">
      <xdr:nvSpPr>
        <xdr:cNvPr id="591" name="n_1mainValue【公民館】&#10;有形固定資産減価償却率">
          <a:extLst>
            <a:ext uri="{FF2B5EF4-FFF2-40B4-BE49-F238E27FC236}">
              <a16:creationId xmlns:a16="http://schemas.microsoft.com/office/drawing/2014/main" id="{122C9B48-2B5C-4A79-A4F8-FC28F22FF9F1}"/>
            </a:ext>
          </a:extLst>
        </xdr:cNvPr>
        <xdr:cNvSpPr txBox="1"/>
      </xdr:nvSpPr>
      <xdr:spPr>
        <a:xfrm>
          <a:off x="152660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111596</xdr:rowOff>
    </xdr:from>
    <xdr:ext cx="405111" cy="259045"/>
    <xdr:sp macro="" textlink="">
      <xdr:nvSpPr>
        <xdr:cNvPr id="592" name="n_2mainValue【公民館】&#10;有形固定資産減価償却率">
          <a:extLst>
            <a:ext uri="{FF2B5EF4-FFF2-40B4-BE49-F238E27FC236}">
              <a16:creationId xmlns:a16="http://schemas.microsoft.com/office/drawing/2014/main" id="{1BA345C2-9BC7-4B6A-8E90-AA67FC7363F9}"/>
            </a:ext>
          </a:extLst>
        </xdr:cNvPr>
        <xdr:cNvSpPr txBox="1"/>
      </xdr:nvSpPr>
      <xdr:spPr>
        <a:xfrm>
          <a:off x="14389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B0F778F5-3511-4F25-8446-65B2794FFB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604D1F34-7C32-41B4-A686-80B008DA9F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3DF3DD14-9F20-43FE-87F1-91D32392081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236DFF5F-C6A4-4057-913F-F667F80141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AEC3AF85-668A-4E4B-9B12-CC11C76BDD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AA1EE204-5E99-45BE-BC20-B696A95C971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A6258AC6-F1E6-43D8-8DF3-F0E64B0CB40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0D65CB66-98F5-4517-A056-8BA37A047B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id="{7F729E30-174F-4A16-B860-DF49A6111A5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id="{79FCF923-4208-4113-BFC5-101FD3DC9A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a:extLst>
            <a:ext uri="{FF2B5EF4-FFF2-40B4-BE49-F238E27FC236}">
              <a16:creationId xmlns:a16="http://schemas.microsoft.com/office/drawing/2014/main" id="{65B9C0DE-FDE6-4548-A679-8141AE662B7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a:extLst>
            <a:ext uri="{FF2B5EF4-FFF2-40B4-BE49-F238E27FC236}">
              <a16:creationId xmlns:a16="http://schemas.microsoft.com/office/drawing/2014/main" id="{ABEDBBDB-5E11-48EB-8515-DC7CCB28E46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a:extLst>
            <a:ext uri="{FF2B5EF4-FFF2-40B4-BE49-F238E27FC236}">
              <a16:creationId xmlns:a16="http://schemas.microsoft.com/office/drawing/2014/main" id="{12360E62-3AF7-4BFE-A0AC-1B5092B9E96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a:extLst>
            <a:ext uri="{FF2B5EF4-FFF2-40B4-BE49-F238E27FC236}">
              <a16:creationId xmlns:a16="http://schemas.microsoft.com/office/drawing/2014/main" id="{5D57D884-D0BD-41CC-9ED2-CA4727E7CF2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a:extLst>
            <a:ext uri="{FF2B5EF4-FFF2-40B4-BE49-F238E27FC236}">
              <a16:creationId xmlns:a16="http://schemas.microsoft.com/office/drawing/2014/main" id="{274A0533-3E68-44DF-B5A9-1DE0D39BA3D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a:extLst>
            <a:ext uri="{FF2B5EF4-FFF2-40B4-BE49-F238E27FC236}">
              <a16:creationId xmlns:a16="http://schemas.microsoft.com/office/drawing/2014/main" id="{D04912B7-F939-40AE-AAB3-D501BA00402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a:extLst>
            <a:ext uri="{FF2B5EF4-FFF2-40B4-BE49-F238E27FC236}">
              <a16:creationId xmlns:a16="http://schemas.microsoft.com/office/drawing/2014/main" id="{23E3A228-997B-461B-B203-6D48D262E73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a:extLst>
            <a:ext uri="{FF2B5EF4-FFF2-40B4-BE49-F238E27FC236}">
              <a16:creationId xmlns:a16="http://schemas.microsoft.com/office/drawing/2014/main" id="{7F5D8027-5F87-4F86-B36F-446FAE92FB5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a:extLst>
            <a:ext uri="{FF2B5EF4-FFF2-40B4-BE49-F238E27FC236}">
              <a16:creationId xmlns:a16="http://schemas.microsoft.com/office/drawing/2014/main" id="{BA8086CE-B14B-4B14-8306-32953EA808C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a:extLst>
            <a:ext uri="{FF2B5EF4-FFF2-40B4-BE49-F238E27FC236}">
              <a16:creationId xmlns:a16="http://schemas.microsoft.com/office/drawing/2014/main" id="{A23CA688-B0E2-4920-9F55-9BEFAD088CD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a:extLst>
            <a:ext uri="{FF2B5EF4-FFF2-40B4-BE49-F238E27FC236}">
              <a16:creationId xmlns:a16="http://schemas.microsoft.com/office/drawing/2014/main" id="{2E2A5959-323C-4839-A554-B86BFF3FA53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id="{DD516572-73E7-4165-9470-5C7EC8F4900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0569A79A-C23F-4F55-97E8-F9B7B9A475D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A578EC86-CFE3-4092-BCF2-CCF4A02359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a:extLst>
            <a:ext uri="{FF2B5EF4-FFF2-40B4-BE49-F238E27FC236}">
              <a16:creationId xmlns:a16="http://schemas.microsoft.com/office/drawing/2014/main" id="{5CAADD24-7CA0-4EC3-B007-214A34829EA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a:extLst>
            <a:ext uri="{FF2B5EF4-FFF2-40B4-BE49-F238E27FC236}">
              <a16:creationId xmlns:a16="http://schemas.microsoft.com/office/drawing/2014/main" id="{878CD8B2-B75D-46AB-BB06-A3BD36F8E2B3}"/>
            </a:ext>
          </a:extLst>
        </xdr:cNvPr>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a:extLst>
            <a:ext uri="{FF2B5EF4-FFF2-40B4-BE49-F238E27FC236}">
              <a16:creationId xmlns:a16="http://schemas.microsoft.com/office/drawing/2014/main" id="{4A4FD4F8-AF89-4093-B0B3-3621D7C8B961}"/>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a:extLst>
            <a:ext uri="{FF2B5EF4-FFF2-40B4-BE49-F238E27FC236}">
              <a16:creationId xmlns:a16="http://schemas.microsoft.com/office/drawing/2014/main" id="{064E9EC8-EAC0-4A6E-BAD3-D16EAE6432F5}"/>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a:extLst>
            <a:ext uri="{FF2B5EF4-FFF2-40B4-BE49-F238E27FC236}">
              <a16:creationId xmlns:a16="http://schemas.microsoft.com/office/drawing/2014/main" id="{C04408C4-71C5-4F84-92A6-BD7713E67951}"/>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a:extLst>
            <a:ext uri="{FF2B5EF4-FFF2-40B4-BE49-F238E27FC236}">
              <a16:creationId xmlns:a16="http://schemas.microsoft.com/office/drawing/2014/main" id="{9984F57F-87B1-44BD-98C3-543FA6C5AF5D}"/>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23" name="【公民館】&#10;一人当たり面積平均値テキスト">
          <a:extLst>
            <a:ext uri="{FF2B5EF4-FFF2-40B4-BE49-F238E27FC236}">
              <a16:creationId xmlns:a16="http://schemas.microsoft.com/office/drawing/2014/main" id="{35522774-785B-4823-AA09-6A5EED9696B0}"/>
            </a:ext>
          </a:extLst>
        </xdr:cNvPr>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a:extLst>
            <a:ext uri="{FF2B5EF4-FFF2-40B4-BE49-F238E27FC236}">
              <a16:creationId xmlns:a16="http://schemas.microsoft.com/office/drawing/2014/main" id="{63DC4911-8240-4B03-A0A0-2F43B2A26D3C}"/>
            </a:ext>
          </a:extLst>
        </xdr:cNvPr>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a:extLst>
            <a:ext uri="{FF2B5EF4-FFF2-40B4-BE49-F238E27FC236}">
              <a16:creationId xmlns:a16="http://schemas.microsoft.com/office/drawing/2014/main" id="{B8E35DC4-11B1-4072-97DA-E3DCA78413CD}"/>
            </a:ext>
          </a:extLst>
        </xdr:cNvPr>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6" name="フローチャート: 判断 625">
          <a:extLst>
            <a:ext uri="{FF2B5EF4-FFF2-40B4-BE49-F238E27FC236}">
              <a16:creationId xmlns:a16="http://schemas.microsoft.com/office/drawing/2014/main" id="{6DA80C12-C240-4DD9-AF1A-E36DB2A311CA}"/>
            </a:ext>
          </a:extLst>
        </xdr:cNvPr>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AA15DE4-0F08-44C0-BA2B-FCCFD16E71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89074230-3C21-4829-82DE-54F4ADF92E7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E63C5909-AC80-42B5-B07D-0B3ED6A189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165368B8-143C-4569-9195-5707FFB51B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E3F2932A-0304-43D9-9E91-A8DCB01E29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98879</xdr:rowOff>
    </xdr:from>
    <xdr:to>
      <xdr:col>116</xdr:col>
      <xdr:colOff>114300</xdr:colOff>
      <xdr:row>108</xdr:row>
      <xdr:rowOff>29029</xdr:rowOff>
    </xdr:to>
    <xdr:sp macro="" textlink="">
      <xdr:nvSpPr>
        <xdr:cNvPr id="632" name="楕円 631">
          <a:extLst>
            <a:ext uri="{FF2B5EF4-FFF2-40B4-BE49-F238E27FC236}">
              <a16:creationId xmlns:a16="http://schemas.microsoft.com/office/drawing/2014/main" id="{808E72FE-2B0E-46FE-A1E7-AEEB0A72FF24}"/>
            </a:ext>
          </a:extLst>
        </xdr:cNvPr>
        <xdr:cNvSpPr/>
      </xdr:nvSpPr>
      <xdr:spPr>
        <a:xfrm>
          <a:off x="22110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77306</xdr:rowOff>
    </xdr:from>
    <xdr:ext cx="469744" cy="259045"/>
    <xdr:sp macro="" textlink="">
      <xdr:nvSpPr>
        <xdr:cNvPr id="633" name="【公民館】&#10;一人当たり面積該当値テキスト">
          <a:extLst>
            <a:ext uri="{FF2B5EF4-FFF2-40B4-BE49-F238E27FC236}">
              <a16:creationId xmlns:a16="http://schemas.microsoft.com/office/drawing/2014/main" id="{275B70AB-CCB3-46BF-ABB3-FF6D86BBD6AF}"/>
            </a:ext>
          </a:extLst>
        </xdr:cNvPr>
        <xdr:cNvSpPr txBox="1"/>
      </xdr:nvSpPr>
      <xdr:spPr>
        <a:xfrm>
          <a:off x="22199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102144</xdr:rowOff>
    </xdr:from>
    <xdr:to>
      <xdr:col>112</xdr:col>
      <xdr:colOff>38100</xdr:colOff>
      <xdr:row>108</xdr:row>
      <xdr:rowOff>32294</xdr:rowOff>
    </xdr:to>
    <xdr:sp macro="" textlink="">
      <xdr:nvSpPr>
        <xdr:cNvPr id="634" name="楕円 633">
          <a:extLst>
            <a:ext uri="{FF2B5EF4-FFF2-40B4-BE49-F238E27FC236}">
              <a16:creationId xmlns:a16="http://schemas.microsoft.com/office/drawing/2014/main" id="{C2695550-5802-498F-BC98-68A38460B64A}"/>
            </a:ext>
          </a:extLst>
        </xdr:cNvPr>
        <xdr:cNvSpPr/>
      </xdr:nvSpPr>
      <xdr:spPr>
        <a:xfrm>
          <a:off x="2127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149679</xdr:rowOff>
    </xdr:from>
    <xdr:to>
      <xdr:col>116</xdr:col>
      <xdr:colOff>63500</xdr:colOff>
      <xdr:row>107</xdr:row>
      <xdr:rowOff>152944</xdr:rowOff>
    </xdr:to>
    <xdr:cxnSp macro="">
      <xdr:nvCxnSpPr>
        <xdr:cNvPr id="635" name="直線コネクタ 634">
          <a:extLst>
            <a:ext uri="{FF2B5EF4-FFF2-40B4-BE49-F238E27FC236}">
              <a16:creationId xmlns:a16="http://schemas.microsoft.com/office/drawing/2014/main" id="{FA8DC8D2-C505-4901-9801-B01382E2C58B}"/>
            </a:ext>
          </a:extLst>
        </xdr:cNvPr>
        <xdr:cNvCxnSpPr/>
      </xdr:nvCxnSpPr>
      <xdr:spPr>
        <a:xfrm flipV="1">
          <a:off x="21323300" y="184948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636" name="楕円 635">
          <a:extLst>
            <a:ext uri="{FF2B5EF4-FFF2-40B4-BE49-F238E27FC236}">
              <a16:creationId xmlns:a16="http://schemas.microsoft.com/office/drawing/2014/main" id="{C4EA9E31-3817-4824-8960-E451B0A29A30}"/>
            </a:ext>
          </a:extLst>
        </xdr:cNvPr>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152944</xdr:rowOff>
    </xdr:from>
    <xdr:to>
      <xdr:col>111</xdr:col>
      <xdr:colOff>177800</xdr:colOff>
      <xdr:row>107</xdr:row>
      <xdr:rowOff>156211</xdr:rowOff>
    </xdr:to>
    <xdr:cxnSp macro="">
      <xdr:nvCxnSpPr>
        <xdr:cNvPr id="637" name="直線コネクタ 636">
          <a:extLst>
            <a:ext uri="{FF2B5EF4-FFF2-40B4-BE49-F238E27FC236}">
              <a16:creationId xmlns:a16="http://schemas.microsoft.com/office/drawing/2014/main" id="{07B3C09A-A1A2-4DE5-81BA-90EDDC4B2C9D}"/>
            </a:ext>
          </a:extLst>
        </xdr:cNvPr>
        <xdr:cNvCxnSpPr/>
      </xdr:nvCxnSpPr>
      <xdr:spPr>
        <a:xfrm flipV="1">
          <a:off x="20434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38" name="n_1aveValue【公民館】&#10;一人当たり面積">
          <a:extLst>
            <a:ext uri="{FF2B5EF4-FFF2-40B4-BE49-F238E27FC236}">
              <a16:creationId xmlns:a16="http://schemas.microsoft.com/office/drawing/2014/main" id="{7B8D46D2-E480-4AEB-B940-AEFD6DBFFA8C}"/>
            </a:ext>
          </a:extLst>
        </xdr:cNvPr>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9" name="n_2aveValue【公民館】&#10;一人当たり面積">
          <a:extLst>
            <a:ext uri="{FF2B5EF4-FFF2-40B4-BE49-F238E27FC236}">
              <a16:creationId xmlns:a16="http://schemas.microsoft.com/office/drawing/2014/main" id="{6EFE37DE-EE6B-48A9-A64A-B42E4FF14F5D}"/>
            </a:ext>
          </a:extLst>
        </xdr:cNvPr>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23421</xdr:rowOff>
    </xdr:from>
    <xdr:ext cx="469744" cy="259045"/>
    <xdr:sp macro="" textlink="">
      <xdr:nvSpPr>
        <xdr:cNvPr id="640" name="n_1mainValue【公民館】&#10;一人当たり面積">
          <a:extLst>
            <a:ext uri="{FF2B5EF4-FFF2-40B4-BE49-F238E27FC236}">
              <a16:creationId xmlns:a16="http://schemas.microsoft.com/office/drawing/2014/main" id="{1D1641C1-66A8-40FD-B2B0-B036839F0B43}"/>
            </a:ext>
          </a:extLst>
        </xdr:cNvPr>
        <xdr:cNvSpPr txBox="1"/>
      </xdr:nvSpPr>
      <xdr:spPr>
        <a:xfrm>
          <a:off x="21075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641" name="n_2mainValue【公民館】&#10;一人当たり面積">
          <a:extLst>
            <a:ext uri="{FF2B5EF4-FFF2-40B4-BE49-F238E27FC236}">
              <a16:creationId xmlns:a16="http://schemas.microsoft.com/office/drawing/2014/main" id="{19DF01CB-5B3A-4F11-BA72-7C6AAF9A1DF5}"/>
            </a:ext>
          </a:extLst>
        </xdr:cNvPr>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a:extLst>
            <a:ext uri="{FF2B5EF4-FFF2-40B4-BE49-F238E27FC236}">
              <a16:creationId xmlns:a16="http://schemas.microsoft.com/office/drawing/2014/main" id="{C967D9FB-508D-46FF-8C23-4D10FE9F5D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a:extLst>
            <a:ext uri="{FF2B5EF4-FFF2-40B4-BE49-F238E27FC236}">
              <a16:creationId xmlns:a16="http://schemas.microsoft.com/office/drawing/2014/main" id="{AB80DDDC-27BA-459D-8516-8D99EFFA1E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a:extLst>
            <a:ext uri="{FF2B5EF4-FFF2-40B4-BE49-F238E27FC236}">
              <a16:creationId xmlns:a16="http://schemas.microsoft.com/office/drawing/2014/main" id="{4499738B-4FAB-4C0A-BE6E-26D6536A91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学校施設の有形固定資産減価償却率が類似団体内平均値を上回っている。一人当たり面積については公営住宅、学校施設を除いた全ての項目で類似団体内平均値を下回っている。橋りょう・トンネルの有形固定資産減価償却率については年々改善しているが、その他の施設については老朽化が進んでいる状況である。今後は公共施設等総合管理計画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策定予定の個別管理計画に基づき、少子高齢化の進行といった社会環境の変化も視野に入れつつ、住民のニーズにあった施設の改修や更新、又は統合や廃止を適正に進めていくことで有形固定資産減価償却率及び一人当たり面積の改善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56F1FF-BF6D-4036-9618-7447E1F710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6B1AAB-FC28-47B5-B7F7-2050D9B2334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813F4E-968F-4EE0-BD67-EB78533265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CF77EA-F039-4439-8402-683D029154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829503-D925-425F-8468-E0D9051AC6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412F93-51F6-43D2-944B-3AB9AAF877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CFBEF4-17B5-4273-A28D-21997E60D0A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20E7BC-FF92-415C-9B6C-7DBD3E9973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26371E-F59D-4D51-93B2-AD193DA0F3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D75F7D-C3E7-4177-B60C-18611C9D031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9,986
9,866
68.92
6,416,934
6,317,529
89,645
3,276,910
6,697,062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4EDB1B-D8B8-4616-84DB-C0EEC87D52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6F51D7-5DDC-442F-9CE5-EE002BCEB0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AFB9DF-ECCE-43C0-8F4E-D7B578B6C8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3DD920-B298-4889-9A93-62AF5916E5A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31B58F-4626-4084-B309-A0A16B1DBA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5E61E3A-4531-47AD-8826-05666BAC81B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C97AB3-C20C-43D9-9762-A0349BBFAC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9146ABC-FAE3-4B7F-A20D-B8BE910298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0E8B34-6ADE-45E1-9235-1725D92AC2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B8F8F4-AC6E-44C6-AF9D-FBE25B7B514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38BC2A-FE91-4CBF-9A5F-7267A06217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0EEDBA-0B61-4F7B-B78C-58F806CA92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DFE4A3-C002-447F-B128-4E15639C31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3AE344-97A5-464E-BBB3-D3174F4F10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66031C-E7D8-42EA-8400-9F8DB03F17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59D044-5CEA-43A5-A613-79D513FEF2E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C76C2D-3DD9-4499-88E6-4B429ED13B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DAA319-4B47-4FAA-8143-0C044A5AA96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48B186E-7063-4B34-8D71-DCA3CA1BB1F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5E7FAD1-D355-48ED-9C07-037633B615D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5C2C806-8748-49C6-9F7B-3A5818B8C09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04FA3D6-4300-4485-8432-68CD681E5A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D7C135F-07CA-4A77-AE17-0F69438117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E32ED8C-ABF0-40B9-A9B0-269E5227DE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8C29EB2-6E99-4469-889E-C19C189D4C3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35AEA60-6F79-4DDE-B01D-026C387BD0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16EDEDC-DBA1-466E-929E-7582EF9449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06F6498-E96C-47B5-989E-4E2CCDDCCC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358E5EE-C255-47A2-904A-4FEE1034901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B653610-ED63-4559-AFF9-9E39FC792D7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5717AAA-ED79-463A-850A-F1FC1F48020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837F9E1-C4F8-48C2-AAEA-A3686A5F9509}"/>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E09992F-346E-4BF4-85E5-828E66562C8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1A277A94-E1B2-4B52-A946-3085A558A68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ABE1172-1ED9-4F62-B2AE-DDE76BA5B68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7F2C4C36-30EB-4D0C-B3AB-E38D380AF61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65C0E52-11E6-4219-AB66-B8EAD17933B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274F3B6-0C69-4B9D-852C-4E27CD34C88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B66C449-1C46-446F-9FB3-3C40EE33DD5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10751BD-8CC3-4562-AC63-C36136BF377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D202A79-B155-4134-A131-B49E71B2E63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7BEBC4E-2553-4A1A-A587-184CBE56E7A7}"/>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7D607A4-6E6C-4876-9B29-9DCBCEB387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62D1F07-E40D-4C6E-B4A9-67209A2EEBE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44128EA-D647-481D-8075-1D5DEDBFAA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a:extLst>
            <a:ext uri="{FF2B5EF4-FFF2-40B4-BE49-F238E27FC236}">
              <a16:creationId xmlns:a16="http://schemas.microsoft.com/office/drawing/2014/main" id="{2F2F1CAF-13C7-4A3B-AE14-59ADB067F61F}"/>
            </a:ext>
          </a:extLst>
        </xdr:cNvPr>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a:extLst>
            <a:ext uri="{FF2B5EF4-FFF2-40B4-BE49-F238E27FC236}">
              <a16:creationId xmlns:a16="http://schemas.microsoft.com/office/drawing/2014/main" id="{C2829863-AB30-4482-89CD-8601CCAAC9D2}"/>
            </a:ext>
          </a:extLst>
        </xdr:cNvPr>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a:extLst>
            <a:ext uri="{FF2B5EF4-FFF2-40B4-BE49-F238E27FC236}">
              <a16:creationId xmlns:a16="http://schemas.microsoft.com/office/drawing/2014/main" id="{46726F5C-2D80-43B6-9F4E-4FB10B8DDA2F}"/>
            </a:ext>
          </a:extLst>
        </xdr:cNvPr>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a:extLst>
            <a:ext uri="{FF2B5EF4-FFF2-40B4-BE49-F238E27FC236}">
              <a16:creationId xmlns:a16="http://schemas.microsoft.com/office/drawing/2014/main" id="{E9E57FC9-97E0-4E69-AFCE-196F8FC300A0}"/>
            </a:ext>
          </a:extLst>
        </xdr:cNvPr>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a:extLst>
            <a:ext uri="{FF2B5EF4-FFF2-40B4-BE49-F238E27FC236}">
              <a16:creationId xmlns:a16="http://schemas.microsoft.com/office/drawing/2014/main" id="{5B439BBB-E4CF-471F-9E7A-5B79865E8133}"/>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a:extLst>
            <a:ext uri="{FF2B5EF4-FFF2-40B4-BE49-F238E27FC236}">
              <a16:creationId xmlns:a16="http://schemas.microsoft.com/office/drawing/2014/main" id="{EE5C1555-3725-4299-B780-2017C30F038A}"/>
            </a:ext>
          </a:extLst>
        </xdr:cNvPr>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a:extLst>
            <a:ext uri="{FF2B5EF4-FFF2-40B4-BE49-F238E27FC236}">
              <a16:creationId xmlns:a16="http://schemas.microsoft.com/office/drawing/2014/main" id="{BFEE4214-50AB-444C-959C-BA92DE7480ED}"/>
            </a:ext>
          </a:extLst>
        </xdr:cNvPr>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a:extLst>
            <a:ext uri="{FF2B5EF4-FFF2-40B4-BE49-F238E27FC236}">
              <a16:creationId xmlns:a16="http://schemas.microsoft.com/office/drawing/2014/main" id="{AC383659-7899-435F-A2EC-46C4FA0BBC8A}"/>
            </a:ext>
          </a:extLst>
        </xdr:cNvPr>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a:extLst>
            <a:ext uri="{FF2B5EF4-FFF2-40B4-BE49-F238E27FC236}">
              <a16:creationId xmlns:a16="http://schemas.microsoft.com/office/drawing/2014/main" id="{811CB755-0A17-47D8-A75C-0286F5A944AB}"/>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6A77047-9761-4E61-9053-848D6D8A54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DACBBAC-4B65-4BAA-A2A0-19C1B24AC7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650C4DD-9F7C-4EF6-A1E6-52F102A642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7F04D61-72C0-45A9-9AD1-6ADED61C6A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5E5634D-842A-44DD-A086-963FF6ED54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1" name="楕円 70">
          <a:extLst>
            <a:ext uri="{FF2B5EF4-FFF2-40B4-BE49-F238E27FC236}">
              <a16:creationId xmlns:a16="http://schemas.microsoft.com/office/drawing/2014/main" id="{9894327A-EA03-4D22-A193-FE1AC7A16BAE}"/>
            </a:ext>
          </a:extLst>
        </xdr:cNvPr>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170741</xdr:rowOff>
    </xdr:from>
    <xdr:ext cx="405111" cy="259045"/>
    <xdr:sp macro="" textlink="">
      <xdr:nvSpPr>
        <xdr:cNvPr id="72" name="【図書館】&#10;有形固定資産減価償却率該当値テキスト">
          <a:extLst>
            <a:ext uri="{FF2B5EF4-FFF2-40B4-BE49-F238E27FC236}">
              <a16:creationId xmlns:a16="http://schemas.microsoft.com/office/drawing/2014/main" id="{6C38205C-3DBC-42F2-A0ED-C8BD3A501A3C}"/>
            </a:ext>
          </a:extLst>
        </xdr:cNvPr>
        <xdr:cNvSpPr txBox="1"/>
      </xdr:nvSpPr>
      <xdr:spPr>
        <a:xfrm>
          <a:off x="4673600" y="63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3" name="楕円 72">
          <a:extLst>
            <a:ext uri="{FF2B5EF4-FFF2-40B4-BE49-F238E27FC236}">
              <a16:creationId xmlns:a16="http://schemas.microsoft.com/office/drawing/2014/main" id="{BF5312C3-897C-47F9-97A4-B71B11BFFE5A}"/>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59872</xdr:rowOff>
    </xdr:to>
    <xdr:cxnSp macro="">
      <xdr:nvCxnSpPr>
        <xdr:cNvPr id="74" name="直線コネクタ 73">
          <a:extLst>
            <a:ext uri="{FF2B5EF4-FFF2-40B4-BE49-F238E27FC236}">
              <a16:creationId xmlns:a16="http://schemas.microsoft.com/office/drawing/2014/main" id="{EECB5509-B577-4CBB-B01B-8F5BDF1B51BA}"/>
            </a:ext>
          </a:extLst>
        </xdr:cNvPr>
        <xdr:cNvCxnSpPr/>
      </xdr:nvCxnSpPr>
      <xdr:spPr>
        <a:xfrm flipV="1">
          <a:off x="3797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5" name="楕円 74">
          <a:extLst>
            <a:ext uri="{FF2B5EF4-FFF2-40B4-BE49-F238E27FC236}">
              <a16:creationId xmlns:a16="http://schemas.microsoft.com/office/drawing/2014/main" id="{ECC71B5B-CCC8-461E-86FA-6C98C828936E}"/>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6" name="直線コネクタ 75">
          <a:extLst>
            <a:ext uri="{FF2B5EF4-FFF2-40B4-BE49-F238E27FC236}">
              <a16:creationId xmlns:a16="http://schemas.microsoft.com/office/drawing/2014/main" id="{BB1AE9B3-035C-4841-BC61-D4D6C123516A}"/>
            </a:ext>
          </a:extLst>
        </xdr:cNvPr>
        <xdr:cNvCxnSpPr/>
      </xdr:nvCxnSpPr>
      <xdr:spPr>
        <a:xfrm flipV="1">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7" name="n_1aveValue【図書館】&#10;有形固定資産減価償却率">
          <a:extLst>
            <a:ext uri="{FF2B5EF4-FFF2-40B4-BE49-F238E27FC236}">
              <a16:creationId xmlns:a16="http://schemas.microsoft.com/office/drawing/2014/main" id="{E267928A-FDAA-4EEE-841F-2A4130973195}"/>
            </a:ext>
          </a:extLst>
        </xdr:cNvPr>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78" name="n_2aveValue【図書館】&#10;有形固定資産減価償却率">
          <a:extLst>
            <a:ext uri="{FF2B5EF4-FFF2-40B4-BE49-F238E27FC236}">
              <a16:creationId xmlns:a16="http://schemas.microsoft.com/office/drawing/2014/main" id="{41AC645B-1387-4D02-BDEE-8FF2CBA84E00}"/>
            </a:ext>
          </a:extLst>
        </xdr:cNvPr>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79" name="n_1mainValue【図書館】&#10;有形固定資産減価償却率">
          <a:extLst>
            <a:ext uri="{FF2B5EF4-FFF2-40B4-BE49-F238E27FC236}">
              <a16:creationId xmlns:a16="http://schemas.microsoft.com/office/drawing/2014/main" id="{9632B1BB-1E07-4ADC-B900-C257D64E6971}"/>
            </a:ext>
          </a:extLst>
        </xdr:cNvPr>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0" name="n_2mainValue【図書館】&#10;有形固定資産減価償却率">
          <a:extLst>
            <a:ext uri="{FF2B5EF4-FFF2-40B4-BE49-F238E27FC236}">
              <a16:creationId xmlns:a16="http://schemas.microsoft.com/office/drawing/2014/main" id="{328E5718-2988-4D8D-A77C-4532738E37DB}"/>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746EC274-B80F-4EA0-83D2-830B192BC1A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6D0E3580-B18C-40E3-AB30-AD4C29AEC4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2A14DFB4-A919-46AB-ADC0-61D01420E5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4125C19-8EC6-4DDA-BC3E-18F7759D5E6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4743E882-C717-40EF-91B0-14B1B4E0A6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34D6932C-0279-4B7C-B51F-0F8DB2F4C9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1BA990FF-8A68-4325-B062-D671FA4F3A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B9112C60-3083-4043-B61A-5A7E6831E44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75DC3E21-F325-434A-8F5C-1710ED4EB3F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C054C90B-8913-4817-B110-F824C0832ED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68F9BA5C-3A97-4454-BF92-A807CD9329F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C43D2EDD-DD48-4DB7-A0BF-13935FF1355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12BAC414-6857-42A8-B354-0C2048182F8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a:extLst>
            <a:ext uri="{FF2B5EF4-FFF2-40B4-BE49-F238E27FC236}">
              <a16:creationId xmlns:a16="http://schemas.microsoft.com/office/drawing/2014/main" id="{09DF6BD7-2FD1-4D04-8966-4E695EE303C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2FB44AEA-BD5C-4789-B3E2-012A5DEF6E4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a:extLst>
            <a:ext uri="{FF2B5EF4-FFF2-40B4-BE49-F238E27FC236}">
              <a16:creationId xmlns:a16="http://schemas.microsoft.com/office/drawing/2014/main" id="{7D3B5573-E539-42A9-A806-5E8F5C39AC0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B186ACCE-F4F0-4016-9D7B-90F622192EB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a:extLst>
            <a:ext uri="{FF2B5EF4-FFF2-40B4-BE49-F238E27FC236}">
              <a16:creationId xmlns:a16="http://schemas.microsoft.com/office/drawing/2014/main" id="{6DD37297-0A65-4346-A9A8-887B0DB10D4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82A79BCA-B341-4FBB-A4D2-8ACCE604511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1924CA51-D36B-40C2-9027-002C8293EFD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9BBDD2F9-4A89-4F8F-A5DD-F24A1B5ED8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102" name="直線コネクタ 101">
          <a:extLst>
            <a:ext uri="{FF2B5EF4-FFF2-40B4-BE49-F238E27FC236}">
              <a16:creationId xmlns:a16="http://schemas.microsoft.com/office/drawing/2014/main" id="{731439D8-6876-400E-9C1B-7A4E01C8FB6C}"/>
            </a:ext>
          </a:extLst>
        </xdr:cNvPr>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3" name="【図書館】&#10;一人当たり面積最小値テキスト">
          <a:extLst>
            <a:ext uri="{FF2B5EF4-FFF2-40B4-BE49-F238E27FC236}">
              <a16:creationId xmlns:a16="http://schemas.microsoft.com/office/drawing/2014/main" id="{EAED0717-BF53-43BB-B73E-F37F240F2791}"/>
            </a:ext>
          </a:extLst>
        </xdr:cNvPr>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4" name="直線コネクタ 103">
          <a:extLst>
            <a:ext uri="{FF2B5EF4-FFF2-40B4-BE49-F238E27FC236}">
              <a16:creationId xmlns:a16="http://schemas.microsoft.com/office/drawing/2014/main" id="{8B28F562-6FE0-4ED4-8ABC-1931B9E34B33}"/>
            </a:ext>
          </a:extLst>
        </xdr:cNvPr>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5" name="【図書館】&#10;一人当たり面積最大値テキスト">
          <a:extLst>
            <a:ext uri="{FF2B5EF4-FFF2-40B4-BE49-F238E27FC236}">
              <a16:creationId xmlns:a16="http://schemas.microsoft.com/office/drawing/2014/main" id="{09C8217E-A520-4A26-A368-881D4636D381}"/>
            </a:ext>
          </a:extLst>
        </xdr:cNvPr>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6" name="直線コネクタ 105">
          <a:extLst>
            <a:ext uri="{FF2B5EF4-FFF2-40B4-BE49-F238E27FC236}">
              <a16:creationId xmlns:a16="http://schemas.microsoft.com/office/drawing/2014/main" id="{75DFCF7B-8C71-4D24-B1D0-401133C147FF}"/>
            </a:ext>
          </a:extLst>
        </xdr:cNvPr>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153433</xdr:rowOff>
    </xdr:from>
    <xdr:ext cx="469744" cy="259045"/>
    <xdr:sp macro="" textlink="">
      <xdr:nvSpPr>
        <xdr:cNvPr id="107" name="【図書館】&#10;一人当たり面積平均値テキスト">
          <a:extLst>
            <a:ext uri="{FF2B5EF4-FFF2-40B4-BE49-F238E27FC236}">
              <a16:creationId xmlns:a16="http://schemas.microsoft.com/office/drawing/2014/main" id="{455E4DA2-37FD-4CC2-AE75-1D2528622ED0}"/>
            </a:ext>
          </a:extLst>
        </xdr:cNvPr>
        <xdr:cNvSpPr txBox="1"/>
      </xdr:nvSpPr>
      <xdr:spPr>
        <a:xfrm>
          <a:off x="10515600" y="649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8" name="フローチャート: 判断 107">
          <a:extLst>
            <a:ext uri="{FF2B5EF4-FFF2-40B4-BE49-F238E27FC236}">
              <a16:creationId xmlns:a16="http://schemas.microsoft.com/office/drawing/2014/main" id="{65EAB22A-391E-4322-B8FA-AA096A349AF7}"/>
            </a:ext>
          </a:extLst>
        </xdr:cNvPr>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9" name="フローチャート: 判断 108">
          <a:extLst>
            <a:ext uri="{FF2B5EF4-FFF2-40B4-BE49-F238E27FC236}">
              <a16:creationId xmlns:a16="http://schemas.microsoft.com/office/drawing/2014/main" id="{17AF0506-6754-4053-8ECF-CBB72C1EC666}"/>
            </a:ext>
          </a:extLst>
        </xdr:cNvPr>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10" name="フローチャート: 判断 109">
          <a:extLst>
            <a:ext uri="{FF2B5EF4-FFF2-40B4-BE49-F238E27FC236}">
              <a16:creationId xmlns:a16="http://schemas.microsoft.com/office/drawing/2014/main" id="{14F62BE3-BB26-49B8-8048-417198C8C889}"/>
            </a:ext>
          </a:extLst>
        </xdr:cNvPr>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58C354E8-DCAC-4B33-8EA6-10C2E210F8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8DEA0A20-BB14-4F58-B52F-AC00EDE421A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8E92AF5-B618-4574-8B94-38CE394AD4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4F28898-4C05-4314-B528-FD63FBA587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5023C96-6281-4DA4-9B5B-4515A584B4A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148844</xdr:rowOff>
    </xdr:from>
    <xdr:to>
      <xdr:col>55</xdr:col>
      <xdr:colOff>50800</xdr:colOff>
      <xdr:row>39</xdr:row>
      <xdr:rowOff>78994</xdr:rowOff>
    </xdr:to>
    <xdr:sp macro="" textlink="">
      <xdr:nvSpPr>
        <xdr:cNvPr id="116" name="楕円 115">
          <a:extLst>
            <a:ext uri="{FF2B5EF4-FFF2-40B4-BE49-F238E27FC236}">
              <a16:creationId xmlns:a16="http://schemas.microsoft.com/office/drawing/2014/main" id="{01CE69FD-09C3-4E5C-B52B-821E4C5788F4}"/>
            </a:ext>
          </a:extLst>
        </xdr:cNvPr>
        <xdr:cNvSpPr/>
      </xdr:nvSpPr>
      <xdr:spPr>
        <a:xfrm>
          <a:off x="10426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127271</xdr:rowOff>
    </xdr:from>
    <xdr:ext cx="469744" cy="259045"/>
    <xdr:sp macro="" textlink="">
      <xdr:nvSpPr>
        <xdr:cNvPr id="117" name="【図書館】&#10;一人当たり面積該当値テキスト">
          <a:extLst>
            <a:ext uri="{FF2B5EF4-FFF2-40B4-BE49-F238E27FC236}">
              <a16:creationId xmlns:a16="http://schemas.microsoft.com/office/drawing/2014/main" id="{11BB03DB-E497-469E-B13C-3E2B4B4FEF4B}"/>
            </a:ext>
          </a:extLst>
        </xdr:cNvPr>
        <xdr:cNvSpPr txBox="1"/>
      </xdr:nvSpPr>
      <xdr:spPr>
        <a:xfrm>
          <a:off x="10515600" y="66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157988</xdr:rowOff>
    </xdr:from>
    <xdr:to>
      <xdr:col>50</xdr:col>
      <xdr:colOff>165100</xdr:colOff>
      <xdr:row>39</xdr:row>
      <xdr:rowOff>88138</xdr:rowOff>
    </xdr:to>
    <xdr:sp macro="" textlink="">
      <xdr:nvSpPr>
        <xdr:cNvPr id="118" name="楕円 117">
          <a:extLst>
            <a:ext uri="{FF2B5EF4-FFF2-40B4-BE49-F238E27FC236}">
              <a16:creationId xmlns:a16="http://schemas.microsoft.com/office/drawing/2014/main" id="{49EA3A8B-E74F-4369-ACFA-44AB3F94FF11}"/>
            </a:ext>
          </a:extLst>
        </xdr:cNvPr>
        <xdr:cNvSpPr/>
      </xdr:nvSpPr>
      <xdr:spPr>
        <a:xfrm>
          <a:off x="9588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28194</xdr:rowOff>
    </xdr:from>
    <xdr:to>
      <xdr:col>55</xdr:col>
      <xdr:colOff>0</xdr:colOff>
      <xdr:row>39</xdr:row>
      <xdr:rowOff>37338</xdr:rowOff>
    </xdr:to>
    <xdr:cxnSp macro="">
      <xdr:nvCxnSpPr>
        <xdr:cNvPr id="119" name="直線コネクタ 118">
          <a:extLst>
            <a:ext uri="{FF2B5EF4-FFF2-40B4-BE49-F238E27FC236}">
              <a16:creationId xmlns:a16="http://schemas.microsoft.com/office/drawing/2014/main" id="{407BA12A-5770-42AF-80FD-4BFC5467C936}"/>
            </a:ext>
          </a:extLst>
        </xdr:cNvPr>
        <xdr:cNvCxnSpPr/>
      </xdr:nvCxnSpPr>
      <xdr:spPr>
        <a:xfrm flipV="1">
          <a:off x="9639300" y="67147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楕円 119">
          <a:extLst>
            <a:ext uri="{FF2B5EF4-FFF2-40B4-BE49-F238E27FC236}">
              <a16:creationId xmlns:a16="http://schemas.microsoft.com/office/drawing/2014/main" id="{18771157-ACE5-414A-8200-7BEBB9E5F9F2}"/>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37338</xdr:rowOff>
    </xdr:from>
    <xdr:to>
      <xdr:col>50</xdr:col>
      <xdr:colOff>114300</xdr:colOff>
      <xdr:row>39</xdr:row>
      <xdr:rowOff>41910</xdr:rowOff>
    </xdr:to>
    <xdr:cxnSp macro="">
      <xdr:nvCxnSpPr>
        <xdr:cNvPr id="121" name="直線コネクタ 120">
          <a:extLst>
            <a:ext uri="{FF2B5EF4-FFF2-40B4-BE49-F238E27FC236}">
              <a16:creationId xmlns:a16="http://schemas.microsoft.com/office/drawing/2014/main" id="{4F5D5033-DC23-4FBA-8D66-C72365AC6222}"/>
            </a:ext>
          </a:extLst>
        </xdr:cNvPr>
        <xdr:cNvCxnSpPr/>
      </xdr:nvCxnSpPr>
      <xdr:spPr>
        <a:xfrm flipV="1">
          <a:off x="8750300" y="6723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22" name="n_1aveValue【図書館】&#10;一人当たり面積">
          <a:extLst>
            <a:ext uri="{FF2B5EF4-FFF2-40B4-BE49-F238E27FC236}">
              <a16:creationId xmlns:a16="http://schemas.microsoft.com/office/drawing/2014/main" id="{035998D4-D479-4F91-9D2D-14485ECEE246}"/>
            </a:ext>
          </a:extLst>
        </xdr:cNvPr>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111523</xdr:rowOff>
    </xdr:from>
    <xdr:ext cx="469744" cy="259045"/>
    <xdr:sp macro="" textlink="">
      <xdr:nvSpPr>
        <xdr:cNvPr id="123" name="n_2aveValue【図書館】&#10;一人当たり面積">
          <a:extLst>
            <a:ext uri="{FF2B5EF4-FFF2-40B4-BE49-F238E27FC236}">
              <a16:creationId xmlns:a16="http://schemas.microsoft.com/office/drawing/2014/main" id="{FCDCFA22-66EB-4E78-B311-8EB06CDD3808}"/>
            </a:ext>
          </a:extLst>
        </xdr:cNvPr>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79265</xdr:rowOff>
    </xdr:from>
    <xdr:ext cx="469744" cy="259045"/>
    <xdr:sp macro="" textlink="">
      <xdr:nvSpPr>
        <xdr:cNvPr id="124" name="n_1mainValue【図書館】&#10;一人当たり面積">
          <a:extLst>
            <a:ext uri="{FF2B5EF4-FFF2-40B4-BE49-F238E27FC236}">
              <a16:creationId xmlns:a16="http://schemas.microsoft.com/office/drawing/2014/main" id="{F0C49EEB-2A0A-4046-B32F-0EE3C9D143C6}"/>
            </a:ext>
          </a:extLst>
        </xdr:cNvPr>
        <xdr:cNvSpPr txBox="1"/>
      </xdr:nvSpPr>
      <xdr:spPr>
        <a:xfrm>
          <a:off x="9391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25" name="n_2mainValue【図書館】&#10;一人当たり面積">
          <a:extLst>
            <a:ext uri="{FF2B5EF4-FFF2-40B4-BE49-F238E27FC236}">
              <a16:creationId xmlns:a16="http://schemas.microsoft.com/office/drawing/2014/main" id="{575CDF37-A558-4E3C-84C1-661506F0B42E}"/>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E7BB3DAC-C852-4F0E-AA31-240E564B334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8244FA87-B76E-420B-9227-43A18FC6F5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39E389A4-7521-4E88-9CDF-2D23ABD360D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F3D3F2B1-6B0C-4571-BFB1-53E1CB61DA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53C4B6CC-9BE2-43C1-93FD-35FC25D6D9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704263AF-5A63-46B4-896B-679DAACA385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E9DAA08B-DA48-418A-B832-DF8D2D7FA87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9A3F8E76-7580-4DF2-AAC5-28E1F43A355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80F0DA98-6F07-4D4A-89D2-B928C2EEEC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D25A548-638C-48C7-821F-14093D38033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BECE1C63-4910-4862-A896-D2AEAB8CE04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94D2F622-EEEB-4746-BDF2-89FA8761249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6CD07380-D713-40B6-9B3A-C0A2B8A8776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F98D3997-13AB-4CDF-B531-5AE8C926D71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9C462771-8B1D-4CB7-AB18-2EB4F0A9A3F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94F3D45C-2FDD-4C42-BAA5-88BF87C40E3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C3ABC351-D1D1-4566-8D2D-701AF21E262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5A2CBEEB-4F51-4E69-8B46-927ECE24FF5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F516E185-B948-4B2F-B912-65584685BC2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E1902DDA-78D4-40FB-8F25-0B4807FC5F8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A424F79C-F23C-4F16-B4D6-86D1057756E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C20BD6B6-0174-42E5-9C8A-353DE9DAE2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A97448CF-50CF-4657-B4DE-C75DA7E8626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166BA6FD-5929-42E6-855B-201108335B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50" name="直線コネクタ 149">
          <a:extLst>
            <a:ext uri="{FF2B5EF4-FFF2-40B4-BE49-F238E27FC236}">
              <a16:creationId xmlns:a16="http://schemas.microsoft.com/office/drawing/2014/main" id="{4AA491A4-A476-4E7B-AA40-AC0F39C1BF9E}"/>
            </a:ext>
          </a:extLst>
        </xdr:cNvPr>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4A92B92-5A4B-4E80-879A-84BEDFE659C2}"/>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52" name="直線コネクタ 151">
          <a:extLst>
            <a:ext uri="{FF2B5EF4-FFF2-40B4-BE49-F238E27FC236}">
              <a16:creationId xmlns:a16="http://schemas.microsoft.com/office/drawing/2014/main" id="{AC87B2CE-8EA1-4AB9-AE4C-17E752907AD3}"/>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a:extLst>
            <a:ext uri="{FF2B5EF4-FFF2-40B4-BE49-F238E27FC236}">
              <a16:creationId xmlns:a16="http://schemas.microsoft.com/office/drawing/2014/main" id="{A03E3B41-3BF8-4BAB-B087-9EF128EE2F5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a:extLst>
            <a:ext uri="{FF2B5EF4-FFF2-40B4-BE49-F238E27FC236}">
              <a16:creationId xmlns:a16="http://schemas.microsoft.com/office/drawing/2014/main" id="{A70CF516-C57E-4F4C-AED9-77F8E1FA512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CAC37757-6A49-499E-A50B-3C9D17E86261}"/>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6" name="フローチャート: 判断 155">
          <a:extLst>
            <a:ext uri="{FF2B5EF4-FFF2-40B4-BE49-F238E27FC236}">
              <a16:creationId xmlns:a16="http://schemas.microsoft.com/office/drawing/2014/main" id="{FE969830-EAAE-403C-AC00-E501E574420F}"/>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7" name="フローチャート: 判断 156">
          <a:extLst>
            <a:ext uri="{FF2B5EF4-FFF2-40B4-BE49-F238E27FC236}">
              <a16:creationId xmlns:a16="http://schemas.microsoft.com/office/drawing/2014/main" id="{357A6851-821E-49BF-BAE0-EF2A37F03673}"/>
            </a:ext>
          </a:extLst>
        </xdr:cNvPr>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58" name="フローチャート: 判断 157">
          <a:extLst>
            <a:ext uri="{FF2B5EF4-FFF2-40B4-BE49-F238E27FC236}">
              <a16:creationId xmlns:a16="http://schemas.microsoft.com/office/drawing/2014/main" id="{314677BB-CCD3-49D3-A394-179B0502F541}"/>
            </a:ext>
          </a:extLst>
        </xdr:cNvPr>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D7FB085B-B18E-4A4F-9819-EB63C0D0D8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7130DB95-AB8C-4A0E-A176-C85598E6C7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29AA1FF-69FF-44D2-A369-965E5711C0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DEE62CE-F933-457C-B52D-624CA12F50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D29A223-BFF2-4484-982C-8EAEF7C03C7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164" name="楕円 163">
          <a:extLst>
            <a:ext uri="{FF2B5EF4-FFF2-40B4-BE49-F238E27FC236}">
              <a16:creationId xmlns:a16="http://schemas.microsoft.com/office/drawing/2014/main" id="{DD313D25-68A2-4616-BB01-3B1EC7FB81AD}"/>
            </a:ext>
          </a:extLst>
        </xdr:cNvPr>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135907</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3B961809-B279-4917-B28D-185D201F2FC7}"/>
            </a:ext>
          </a:extLst>
        </xdr:cNvPr>
        <xdr:cNvSpPr txBox="1"/>
      </xdr:nvSpPr>
      <xdr:spPr>
        <a:xfrm>
          <a:off x="46736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66" name="楕円 165">
          <a:extLst>
            <a:ext uri="{FF2B5EF4-FFF2-40B4-BE49-F238E27FC236}">
              <a16:creationId xmlns:a16="http://schemas.microsoft.com/office/drawing/2014/main" id="{4A3EC5AF-4A4D-4EE0-AA98-BBE1C2E552C7}"/>
            </a:ext>
          </a:extLst>
        </xdr:cNvPr>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57</xdr:row>
      <xdr:rowOff>163830</xdr:rowOff>
    </xdr:to>
    <xdr:cxnSp macro="">
      <xdr:nvCxnSpPr>
        <xdr:cNvPr id="167" name="直線コネクタ 166">
          <a:extLst>
            <a:ext uri="{FF2B5EF4-FFF2-40B4-BE49-F238E27FC236}">
              <a16:creationId xmlns:a16="http://schemas.microsoft.com/office/drawing/2014/main" id="{08A23364-4A67-4C47-909D-DC2B15000872}"/>
            </a:ext>
          </a:extLst>
        </xdr:cNvPr>
        <xdr:cNvCxnSpPr/>
      </xdr:nvCxnSpPr>
      <xdr:spPr>
        <a:xfrm>
          <a:off x="3797300" y="9829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63500</xdr:rowOff>
    </xdr:from>
    <xdr:to>
      <xdr:col>15</xdr:col>
      <xdr:colOff>101600</xdr:colOff>
      <xdr:row>57</xdr:row>
      <xdr:rowOff>165100</xdr:rowOff>
    </xdr:to>
    <xdr:sp macro="" textlink="">
      <xdr:nvSpPr>
        <xdr:cNvPr id="168" name="楕円 167">
          <a:extLst>
            <a:ext uri="{FF2B5EF4-FFF2-40B4-BE49-F238E27FC236}">
              <a16:creationId xmlns:a16="http://schemas.microsoft.com/office/drawing/2014/main" id="{FCAF3718-87EC-4EB9-A8A6-39C97F6D0EF4}"/>
            </a:ext>
          </a:extLst>
        </xdr:cNvPr>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114300</xdr:rowOff>
    </xdr:to>
    <xdr:cxnSp macro="">
      <xdr:nvCxnSpPr>
        <xdr:cNvPr id="169" name="直線コネクタ 168">
          <a:extLst>
            <a:ext uri="{FF2B5EF4-FFF2-40B4-BE49-F238E27FC236}">
              <a16:creationId xmlns:a16="http://schemas.microsoft.com/office/drawing/2014/main" id="{8028AE6E-59D7-4FB2-A87C-978C16D95812}"/>
            </a:ext>
          </a:extLst>
        </xdr:cNvPr>
        <xdr:cNvCxnSpPr/>
      </xdr:nvCxnSpPr>
      <xdr:spPr>
        <a:xfrm flipV="1">
          <a:off x="2908300" y="9829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34307</xdr:rowOff>
    </xdr:from>
    <xdr:ext cx="405111" cy="259045"/>
    <xdr:sp macro="" textlink="">
      <xdr:nvSpPr>
        <xdr:cNvPr id="170" name="n_1aveValue【体育館・プール】&#10;有形固定資産減価償却率">
          <a:extLst>
            <a:ext uri="{FF2B5EF4-FFF2-40B4-BE49-F238E27FC236}">
              <a16:creationId xmlns:a16="http://schemas.microsoft.com/office/drawing/2014/main" id="{1AA2D089-E3A3-41E7-96F5-0161AB095C7E}"/>
            </a:ext>
          </a:extLst>
        </xdr:cNvPr>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72407</xdr:rowOff>
    </xdr:from>
    <xdr:ext cx="405111" cy="259045"/>
    <xdr:sp macro="" textlink="">
      <xdr:nvSpPr>
        <xdr:cNvPr id="171" name="n_2aveValue【体育館・プール】&#10;有形固定資産減価償却率">
          <a:extLst>
            <a:ext uri="{FF2B5EF4-FFF2-40B4-BE49-F238E27FC236}">
              <a16:creationId xmlns:a16="http://schemas.microsoft.com/office/drawing/2014/main" id="{4C3DB8A0-51A5-4590-8468-6FF8EF5927E9}"/>
            </a:ext>
          </a:extLst>
        </xdr:cNvPr>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172" name="n_1mainValue【体育館・プール】&#10;有形固定資産減価償却率">
          <a:extLst>
            <a:ext uri="{FF2B5EF4-FFF2-40B4-BE49-F238E27FC236}">
              <a16:creationId xmlns:a16="http://schemas.microsoft.com/office/drawing/2014/main" id="{CA75B16A-BA2D-46FB-B4DD-C0E1C3C3EF11}"/>
            </a:ext>
          </a:extLst>
        </xdr:cNvPr>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73" name="n_2mainValue【体育館・プール】&#10;有形固定資産減価償却率">
          <a:extLst>
            <a:ext uri="{FF2B5EF4-FFF2-40B4-BE49-F238E27FC236}">
              <a16:creationId xmlns:a16="http://schemas.microsoft.com/office/drawing/2014/main" id="{E55ECC65-5F14-4D1A-A034-A5BB5F1C73D1}"/>
            </a:ext>
          </a:extLst>
        </xdr:cNvPr>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1323ECCE-3371-4AEF-9A23-CEB8390F26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ADCEA8DC-6593-490C-B287-E7B140AD1F6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D61B304C-8156-4B28-B1E0-612279C9292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6A11D1D2-C219-4838-BED6-65FA4A74C1E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F6DED126-72B8-4729-8FAD-6913AE0CBB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A66311ED-47F7-4865-AF69-A22DC48A298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537F1CDC-4A02-4EA5-A83D-EC8677E2877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CFEA1DD2-8853-411E-B140-B686EC7C30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E885945A-A071-4614-9268-D47987B5956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2CF581B2-DB12-4E06-8FD4-1DB677F629E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a:extLst>
            <a:ext uri="{FF2B5EF4-FFF2-40B4-BE49-F238E27FC236}">
              <a16:creationId xmlns:a16="http://schemas.microsoft.com/office/drawing/2014/main" id="{05643822-87A6-4D03-8985-D6DA352D3D8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a:extLst>
            <a:ext uri="{FF2B5EF4-FFF2-40B4-BE49-F238E27FC236}">
              <a16:creationId xmlns:a16="http://schemas.microsoft.com/office/drawing/2014/main" id="{654BAA9E-2964-41D9-8321-C9D36297D0D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a:extLst>
            <a:ext uri="{FF2B5EF4-FFF2-40B4-BE49-F238E27FC236}">
              <a16:creationId xmlns:a16="http://schemas.microsoft.com/office/drawing/2014/main" id="{A7CF6A7A-ED1C-466E-8108-0DB0CA43F40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a:extLst>
            <a:ext uri="{FF2B5EF4-FFF2-40B4-BE49-F238E27FC236}">
              <a16:creationId xmlns:a16="http://schemas.microsoft.com/office/drawing/2014/main" id="{9681FB55-778C-479C-AF1D-699C77F6151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a:extLst>
            <a:ext uri="{FF2B5EF4-FFF2-40B4-BE49-F238E27FC236}">
              <a16:creationId xmlns:a16="http://schemas.microsoft.com/office/drawing/2014/main" id="{CB6F948F-9E81-4B8F-9644-7A46D443F95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a:extLst>
            <a:ext uri="{FF2B5EF4-FFF2-40B4-BE49-F238E27FC236}">
              <a16:creationId xmlns:a16="http://schemas.microsoft.com/office/drawing/2014/main" id="{CA08BCC8-6700-4D79-9A55-AA6FAD1A2F23}"/>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a:extLst>
            <a:ext uri="{FF2B5EF4-FFF2-40B4-BE49-F238E27FC236}">
              <a16:creationId xmlns:a16="http://schemas.microsoft.com/office/drawing/2014/main" id="{8477B6CC-5C4F-4B7D-A05E-38293D35277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a:extLst>
            <a:ext uri="{FF2B5EF4-FFF2-40B4-BE49-F238E27FC236}">
              <a16:creationId xmlns:a16="http://schemas.microsoft.com/office/drawing/2014/main" id="{597A0C16-496E-4864-BF4A-1B5871F3BE4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65FFB13B-0B17-4835-B4BC-C70BC329E3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4DBE3505-ED5C-4969-8011-1B24AB593C1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EFD5F873-B470-4720-83A6-391BE5D1982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95" name="直線コネクタ 194">
          <a:extLst>
            <a:ext uri="{FF2B5EF4-FFF2-40B4-BE49-F238E27FC236}">
              <a16:creationId xmlns:a16="http://schemas.microsoft.com/office/drawing/2014/main" id="{58631B6B-A9E2-4423-A479-AF9B54038CB7}"/>
            </a:ext>
          </a:extLst>
        </xdr:cNvPr>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96" name="【体育館・プール】&#10;一人当たり面積最小値テキスト">
          <a:extLst>
            <a:ext uri="{FF2B5EF4-FFF2-40B4-BE49-F238E27FC236}">
              <a16:creationId xmlns:a16="http://schemas.microsoft.com/office/drawing/2014/main" id="{EA7C3928-D4B1-459F-B50E-FA62B1D50A12}"/>
            </a:ext>
          </a:extLst>
        </xdr:cNvPr>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97" name="直線コネクタ 196">
          <a:extLst>
            <a:ext uri="{FF2B5EF4-FFF2-40B4-BE49-F238E27FC236}">
              <a16:creationId xmlns:a16="http://schemas.microsoft.com/office/drawing/2014/main" id="{C9B37CDC-1260-4EBD-AF75-971EEA0CC2D6}"/>
            </a:ext>
          </a:extLst>
        </xdr:cNvPr>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98" name="【体育館・プール】&#10;一人当たり面積最大値テキスト">
          <a:extLst>
            <a:ext uri="{FF2B5EF4-FFF2-40B4-BE49-F238E27FC236}">
              <a16:creationId xmlns:a16="http://schemas.microsoft.com/office/drawing/2014/main" id="{8AE9E350-1C2C-4F0A-8179-B43E0C47792E}"/>
            </a:ext>
          </a:extLst>
        </xdr:cNvPr>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9" name="直線コネクタ 198">
          <a:extLst>
            <a:ext uri="{FF2B5EF4-FFF2-40B4-BE49-F238E27FC236}">
              <a16:creationId xmlns:a16="http://schemas.microsoft.com/office/drawing/2014/main" id="{B20C5E49-007D-46D1-8C80-0EAB9D156A26}"/>
            </a:ext>
          </a:extLst>
        </xdr:cNvPr>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200" name="【体育館・プール】&#10;一人当たり面積平均値テキスト">
          <a:extLst>
            <a:ext uri="{FF2B5EF4-FFF2-40B4-BE49-F238E27FC236}">
              <a16:creationId xmlns:a16="http://schemas.microsoft.com/office/drawing/2014/main" id="{E8EB0244-BF47-4488-B40F-89207EFEAD36}"/>
            </a:ext>
          </a:extLst>
        </xdr:cNvPr>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201" name="フローチャート: 判断 200">
          <a:extLst>
            <a:ext uri="{FF2B5EF4-FFF2-40B4-BE49-F238E27FC236}">
              <a16:creationId xmlns:a16="http://schemas.microsoft.com/office/drawing/2014/main" id="{AE89A802-E5C1-4A8E-A98A-4D2B4BA9C16D}"/>
            </a:ext>
          </a:extLst>
        </xdr:cNvPr>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202" name="フローチャート: 判断 201">
          <a:extLst>
            <a:ext uri="{FF2B5EF4-FFF2-40B4-BE49-F238E27FC236}">
              <a16:creationId xmlns:a16="http://schemas.microsoft.com/office/drawing/2014/main" id="{229FE595-4D3D-4336-B7E7-831CBE36CF75}"/>
            </a:ext>
          </a:extLst>
        </xdr:cNvPr>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60299</xdr:rowOff>
    </xdr:from>
    <xdr:to>
      <xdr:col>46</xdr:col>
      <xdr:colOff>38100</xdr:colOff>
      <xdr:row>62</xdr:row>
      <xdr:rowOff>161899</xdr:rowOff>
    </xdr:to>
    <xdr:sp macro="" textlink="">
      <xdr:nvSpPr>
        <xdr:cNvPr id="203" name="フローチャート: 判断 202">
          <a:extLst>
            <a:ext uri="{FF2B5EF4-FFF2-40B4-BE49-F238E27FC236}">
              <a16:creationId xmlns:a16="http://schemas.microsoft.com/office/drawing/2014/main" id="{967AAB89-46E5-4A6D-B455-9D6970C3AE45}"/>
            </a:ext>
          </a:extLst>
        </xdr:cNvPr>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8A3EFBE3-8E59-4758-B1EC-3CBA14EF977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34FFB4BF-22AB-42AB-B281-8748088F27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1F325C73-4DFD-4CD7-958D-7B89303ABFA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23DB6571-B042-4EE9-92CD-A965279A3C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D9D5E586-7E25-435D-9391-23DEFDB16A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88188</xdr:rowOff>
    </xdr:from>
    <xdr:to>
      <xdr:col>55</xdr:col>
      <xdr:colOff>50800</xdr:colOff>
      <xdr:row>63</xdr:row>
      <xdr:rowOff>18338</xdr:rowOff>
    </xdr:to>
    <xdr:sp macro="" textlink="">
      <xdr:nvSpPr>
        <xdr:cNvPr id="209" name="楕円 208">
          <a:extLst>
            <a:ext uri="{FF2B5EF4-FFF2-40B4-BE49-F238E27FC236}">
              <a16:creationId xmlns:a16="http://schemas.microsoft.com/office/drawing/2014/main" id="{227CF32F-9CA4-45F6-A03F-52B38A7DD9BB}"/>
            </a:ext>
          </a:extLst>
        </xdr:cNvPr>
        <xdr:cNvSpPr/>
      </xdr:nvSpPr>
      <xdr:spPr>
        <a:xfrm>
          <a:off x="10426700" y="107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66615</xdr:rowOff>
    </xdr:from>
    <xdr:ext cx="469744" cy="259045"/>
    <xdr:sp macro="" textlink="">
      <xdr:nvSpPr>
        <xdr:cNvPr id="210" name="【体育館・プール】&#10;一人当たり面積該当値テキスト">
          <a:extLst>
            <a:ext uri="{FF2B5EF4-FFF2-40B4-BE49-F238E27FC236}">
              <a16:creationId xmlns:a16="http://schemas.microsoft.com/office/drawing/2014/main" id="{BC40C571-8229-45BF-86BB-A5B228AC2142}"/>
            </a:ext>
          </a:extLst>
        </xdr:cNvPr>
        <xdr:cNvSpPr txBox="1"/>
      </xdr:nvSpPr>
      <xdr:spPr>
        <a:xfrm>
          <a:off x="10515600" y="1069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160884</xdr:rowOff>
    </xdr:from>
    <xdr:to>
      <xdr:col>50</xdr:col>
      <xdr:colOff>165100</xdr:colOff>
      <xdr:row>63</xdr:row>
      <xdr:rowOff>91034</xdr:rowOff>
    </xdr:to>
    <xdr:sp macro="" textlink="">
      <xdr:nvSpPr>
        <xdr:cNvPr id="211" name="楕円 210">
          <a:extLst>
            <a:ext uri="{FF2B5EF4-FFF2-40B4-BE49-F238E27FC236}">
              <a16:creationId xmlns:a16="http://schemas.microsoft.com/office/drawing/2014/main" id="{A3FF1260-1265-42E6-ADD4-1DFC90E46FE7}"/>
            </a:ext>
          </a:extLst>
        </xdr:cNvPr>
        <xdr:cNvSpPr/>
      </xdr:nvSpPr>
      <xdr:spPr>
        <a:xfrm>
          <a:off x="9588500" y="10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138988</xdr:rowOff>
    </xdr:from>
    <xdr:to>
      <xdr:col>55</xdr:col>
      <xdr:colOff>0</xdr:colOff>
      <xdr:row>63</xdr:row>
      <xdr:rowOff>40234</xdr:rowOff>
    </xdr:to>
    <xdr:cxnSp macro="">
      <xdr:nvCxnSpPr>
        <xdr:cNvPr id="212" name="直線コネクタ 211">
          <a:extLst>
            <a:ext uri="{FF2B5EF4-FFF2-40B4-BE49-F238E27FC236}">
              <a16:creationId xmlns:a16="http://schemas.microsoft.com/office/drawing/2014/main" id="{7682B5A8-4135-4697-82D5-D337B8F98AA3}"/>
            </a:ext>
          </a:extLst>
        </xdr:cNvPr>
        <xdr:cNvCxnSpPr/>
      </xdr:nvCxnSpPr>
      <xdr:spPr>
        <a:xfrm flipV="1">
          <a:off x="9639300" y="10768888"/>
          <a:ext cx="838200" cy="7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163170</xdr:rowOff>
    </xdr:from>
    <xdr:to>
      <xdr:col>46</xdr:col>
      <xdr:colOff>38100</xdr:colOff>
      <xdr:row>63</xdr:row>
      <xdr:rowOff>93320</xdr:rowOff>
    </xdr:to>
    <xdr:sp macro="" textlink="">
      <xdr:nvSpPr>
        <xdr:cNvPr id="213" name="楕円 212">
          <a:extLst>
            <a:ext uri="{FF2B5EF4-FFF2-40B4-BE49-F238E27FC236}">
              <a16:creationId xmlns:a16="http://schemas.microsoft.com/office/drawing/2014/main" id="{D8AE5CF1-8657-49C0-B200-E3E64F11D043}"/>
            </a:ext>
          </a:extLst>
        </xdr:cNvPr>
        <xdr:cNvSpPr/>
      </xdr:nvSpPr>
      <xdr:spPr>
        <a:xfrm>
          <a:off x="8699500" y="107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40234</xdr:rowOff>
    </xdr:from>
    <xdr:to>
      <xdr:col>50</xdr:col>
      <xdr:colOff>114300</xdr:colOff>
      <xdr:row>63</xdr:row>
      <xdr:rowOff>42520</xdr:rowOff>
    </xdr:to>
    <xdr:cxnSp macro="">
      <xdr:nvCxnSpPr>
        <xdr:cNvPr id="214" name="直線コネクタ 213">
          <a:extLst>
            <a:ext uri="{FF2B5EF4-FFF2-40B4-BE49-F238E27FC236}">
              <a16:creationId xmlns:a16="http://schemas.microsoft.com/office/drawing/2014/main" id="{C2CE184D-392E-41BF-ABA2-35A517D1C0D9}"/>
            </a:ext>
          </a:extLst>
        </xdr:cNvPr>
        <xdr:cNvCxnSpPr/>
      </xdr:nvCxnSpPr>
      <xdr:spPr>
        <a:xfrm flipV="1">
          <a:off x="8750300" y="108415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92930</xdr:rowOff>
    </xdr:from>
    <xdr:ext cx="469744" cy="259045"/>
    <xdr:sp macro="" textlink="">
      <xdr:nvSpPr>
        <xdr:cNvPr id="215" name="n_1aveValue【体育館・プール】&#10;一人当たり面積">
          <a:extLst>
            <a:ext uri="{FF2B5EF4-FFF2-40B4-BE49-F238E27FC236}">
              <a16:creationId xmlns:a16="http://schemas.microsoft.com/office/drawing/2014/main" id="{08EE45F5-4842-4D0C-9823-E2AAC93758E8}"/>
            </a:ext>
          </a:extLst>
        </xdr:cNvPr>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6976</xdr:rowOff>
    </xdr:from>
    <xdr:ext cx="469744" cy="259045"/>
    <xdr:sp macro="" textlink="">
      <xdr:nvSpPr>
        <xdr:cNvPr id="216" name="n_2aveValue【体育館・プール】&#10;一人当たり面積">
          <a:extLst>
            <a:ext uri="{FF2B5EF4-FFF2-40B4-BE49-F238E27FC236}">
              <a16:creationId xmlns:a16="http://schemas.microsoft.com/office/drawing/2014/main" id="{DEFC5535-3B51-4E86-AB5B-3E147DA19C10}"/>
            </a:ext>
          </a:extLst>
        </xdr:cNvPr>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82161</xdr:rowOff>
    </xdr:from>
    <xdr:ext cx="469744" cy="259045"/>
    <xdr:sp macro="" textlink="">
      <xdr:nvSpPr>
        <xdr:cNvPr id="217" name="n_1mainValue【体育館・プール】&#10;一人当たり面積">
          <a:extLst>
            <a:ext uri="{FF2B5EF4-FFF2-40B4-BE49-F238E27FC236}">
              <a16:creationId xmlns:a16="http://schemas.microsoft.com/office/drawing/2014/main" id="{2289A10F-5295-472E-B5C8-C34E131F38A7}"/>
            </a:ext>
          </a:extLst>
        </xdr:cNvPr>
        <xdr:cNvSpPr txBox="1"/>
      </xdr:nvSpPr>
      <xdr:spPr>
        <a:xfrm>
          <a:off x="9391727" y="108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84447</xdr:rowOff>
    </xdr:from>
    <xdr:ext cx="469744" cy="259045"/>
    <xdr:sp macro="" textlink="">
      <xdr:nvSpPr>
        <xdr:cNvPr id="218" name="n_2mainValue【体育館・プール】&#10;一人当たり面積">
          <a:extLst>
            <a:ext uri="{FF2B5EF4-FFF2-40B4-BE49-F238E27FC236}">
              <a16:creationId xmlns:a16="http://schemas.microsoft.com/office/drawing/2014/main" id="{CA257FD2-AF10-48D3-8745-E7A7E3DEBA17}"/>
            </a:ext>
          </a:extLst>
        </xdr:cNvPr>
        <xdr:cNvSpPr txBox="1"/>
      </xdr:nvSpPr>
      <xdr:spPr>
        <a:xfrm>
          <a:off x="85154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B7FA37FD-E95B-4998-A0FE-31D86C836CB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47256BB4-4E3F-4074-8036-360D655671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FB18567C-A90A-4DA1-A036-7D20BA7B74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05994238-676A-4D2C-A5C8-A249521136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1D9C49F7-112E-4B77-8CCC-21D74107D2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241AA347-7FB2-4797-98D4-7067A92ACAB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F018DBF4-EDCC-4CE8-87C2-C45BF3F945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ACAB4873-B621-4344-9BDE-041BAC310C6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4F4463B9-A11F-4E3C-B30B-B068B5D8D4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A0C4E0C3-0467-442A-B1EF-7FBF99133C1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755A345C-A9CB-465D-9E87-86117B8FC3C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a:extLst>
            <a:ext uri="{FF2B5EF4-FFF2-40B4-BE49-F238E27FC236}">
              <a16:creationId xmlns:a16="http://schemas.microsoft.com/office/drawing/2014/main" id="{10FB3777-A033-4374-8425-248BCC582B55}"/>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a:extLst>
            <a:ext uri="{FF2B5EF4-FFF2-40B4-BE49-F238E27FC236}">
              <a16:creationId xmlns:a16="http://schemas.microsoft.com/office/drawing/2014/main" id="{BF33538E-C277-4C88-9457-58074D95D1A1}"/>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a:extLst>
            <a:ext uri="{FF2B5EF4-FFF2-40B4-BE49-F238E27FC236}">
              <a16:creationId xmlns:a16="http://schemas.microsoft.com/office/drawing/2014/main" id="{AD182BB9-3CD6-4CE4-B9F2-4C1634190FB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a:extLst>
            <a:ext uri="{FF2B5EF4-FFF2-40B4-BE49-F238E27FC236}">
              <a16:creationId xmlns:a16="http://schemas.microsoft.com/office/drawing/2014/main" id="{069455AC-8B7A-4B50-857A-2AB81D3CC5E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a:extLst>
            <a:ext uri="{FF2B5EF4-FFF2-40B4-BE49-F238E27FC236}">
              <a16:creationId xmlns:a16="http://schemas.microsoft.com/office/drawing/2014/main" id="{B6E265B3-425C-41CC-A6F3-FCF79BC2197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a:extLst>
            <a:ext uri="{FF2B5EF4-FFF2-40B4-BE49-F238E27FC236}">
              <a16:creationId xmlns:a16="http://schemas.microsoft.com/office/drawing/2014/main" id="{C9801159-9657-45D5-B316-404AA5B53E2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a:extLst>
            <a:ext uri="{FF2B5EF4-FFF2-40B4-BE49-F238E27FC236}">
              <a16:creationId xmlns:a16="http://schemas.microsoft.com/office/drawing/2014/main" id="{13D13345-7BD7-4316-B471-0FF546DE5AC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a:extLst>
            <a:ext uri="{FF2B5EF4-FFF2-40B4-BE49-F238E27FC236}">
              <a16:creationId xmlns:a16="http://schemas.microsoft.com/office/drawing/2014/main" id="{A09B7730-E2D7-4278-A98F-B24C163D9C9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D5F744AE-14B7-4A8E-802C-7E9FCCD82D8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FC89DD65-7E8A-4B9D-A9FC-54E1848C983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a:extLst>
            <a:ext uri="{FF2B5EF4-FFF2-40B4-BE49-F238E27FC236}">
              <a16:creationId xmlns:a16="http://schemas.microsoft.com/office/drawing/2014/main" id="{A8C4487B-41AE-44E5-AB95-621D2DAF31C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41" name="直線コネクタ 240">
          <a:extLst>
            <a:ext uri="{FF2B5EF4-FFF2-40B4-BE49-F238E27FC236}">
              <a16:creationId xmlns:a16="http://schemas.microsoft.com/office/drawing/2014/main" id="{F70903A4-57DB-4BEF-9798-9CE05A1CAEF4}"/>
            </a:ext>
          </a:extLst>
        </xdr:cNvPr>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42" name="【福祉施設】&#10;有形固定資産減価償却率最小値テキスト">
          <a:extLst>
            <a:ext uri="{FF2B5EF4-FFF2-40B4-BE49-F238E27FC236}">
              <a16:creationId xmlns:a16="http://schemas.microsoft.com/office/drawing/2014/main" id="{A737C14E-9039-42FA-BA62-73E6D0D6B747}"/>
            </a:ext>
          </a:extLst>
        </xdr:cNvPr>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43" name="直線コネクタ 242">
          <a:extLst>
            <a:ext uri="{FF2B5EF4-FFF2-40B4-BE49-F238E27FC236}">
              <a16:creationId xmlns:a16="http://schemas.microsoft.com/office/drawing/2014/main" id="{C9464AB6-22EB-45E8-83DE-42EAEA32092C}"/>
            </a:ext>
          </a:extLst>
        </xdr:cNvPr>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44" name="【福祉施設】&#10;有形固定資産減価償却率最大値テキスト">
          <a:extLst>
            <a:ext uri="{FF2B5EF4-FFF2-40B4-BE49-F238E27FC236}">
              <a16:creationId xmlns:a16="http://schemas.microsoft.com/office/drawing/2014/main" id="{A57CBF69-80DE-4618-AD28-46631E974E05}"/>
            </a:ext>
          </a:extLst>
        </xdr:cNvPr>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45" name="直線コネクタ 244">
          <a:extLst>
            <a:ext uri="{FF2B5EF4-FFF2-40B4-BE49-F238E27FC236}">
              <a16:creationId xmlns:a16="http://schemas.microsoft.com/office/drawing/2014/main" id="{1B35E42F-EB64-4A6C-85B5-BAA188566EC8}"/>
            </a:ext>
          </a:extLst>
        </xdr:cNvPr>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246" name="【福祉施設】&#10;有形固定資産減価償却率平均値テキスト">
          <a:extLst>
            <a:ext uri="{FF2B5EF4-FFF2-40B4-BE49-F238E27FC236}">
              <a16:creationId xmlns:a16="http://schemas.microsoft.com/office/drawing/2014/main" id="{36FFDA34-0871-474C-B2D7-B80F769BC6FD}"/>
            </a:ext>
          </a:extLst>
        </xdr:cNvPr>
        <xdr:cNvSpPr txBox="1"/>
      </xdr:nvSpPr>
      <xdr:spPr>
        <a:xfrm>
          <a:off x="4673600" y="1385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47" name="フローチャート: 判断 246">
          <a:extLst>
            <a:ext uri="{FF2B5EF4-FFF2-40B4-BE49-F238E27FC236}">
              <a16:creationId xmlns:a16="http://schemas.microsoft.com/office/drawing/2014/main" id="{076F9F94-EA6A-4578-A920-B4ACB8FC2B39}"/>
            </a:ext>
          </a:extLst>
        </xdr:cNvPr>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48" name="フローチャート: 判断 247">
          <a:extLst>
            <a:ext uri="{FF2B5EF4-FFF2-40B4-BE49-F238E27FC236}">
              <a16:creationId xmlns:a16="http://schemas.microsoft.com/office/drawing/2014/main" id="{4C687148-601C-44DE-BA74-B5E63FCB042B}"/>
            </a:ext>
          </a:extLst>
        </xdr:cNvPr>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37592</xdr:rowOff>
    </xdr:from>
    <xdr:to>
      <xdr:col>15</xdr:col>
      <xdr:colOff>101600</xdr:colOff>
      <xdr:row>82</xdr:row>
      <xdr:rowOff>139192</xdr:rowOff>
    </xdr:to>
    <xdr:sp macro="" textlink="">
      <xdr:nvSpPr>
        <xdr:cNvPr id="249" name="フローチャート: 判断 248">
          <a:extLst>
            <a:ext uri="{FF2B5EF4-FFF2-40B4-BE49-F238E27FC236}">
              <a16:creationId xmlns:a16="http://schemas.microsoft.com/office/drawing/2014/main" id="{763E8BF8-D1D8-424D-8D0D-2D23C9F948C2}"/>
            </a:ext>
          </a:extLst>
        </xdr:cNvPr>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7DB0D8D0-626B-47AC-BD48-99802FB3EE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5F7A4A8-8227-491E-973C-CCFF514EF8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5E0C69DA-028F-436C-9A07-3DD6BC5B13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53C96BB5-003F-499F-9FC8-87392D71A5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1E9DF13-19D6-4D92-9633-CC14320952A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60452</xdr:rowOff>
    </xdr:from>
    <xdr:to>
      <xdr:col>24</xdr:col>
      <xdr:colOff>114300</xdr:colOff>
      <xdr:row>83</xdr:row>
      <xdr:rowOff>162052</xdr:rowOff>
    </xdr:to>
    <xdr:sp macro="" textlink="">
      <xdr:nvSpPr>
        <xdr:cNvPr id="255" name="楕円 254">
          <a:extLst>
            <a:ext uri="{FF2B5EF4-FFF2-40B4-BE49-F238E27FC236}">
              <a16:creationId xmlns:a16="http://schemas.microsoft.com/office/drawing/2014/main" id="{91918B2A-DECC-4B3F-9A71-C624FD00B37E}"/>
            </a:ext>
          </a:extLst>
        </xdr:cNvPr>
        <xdr:cNvSpPr/>
      </xdr:nvSpPr>
      <xdr:spPr>
        <a:xfrm>
          <a:off x="45847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38879</xdr:rowOff>
    </xdr:from>
    <xdr:ext cx="405111" cy="259045"/>
    <xdr:sp macro="" textlink="">
      <xdr:nvSpPr>
        <xdr:cNvPr id="256" name="【福祉施設】&#10;有形固定資産減価償却率該当値テキスト">
          <a:extLst>
            <a:ext uri="{FF2B5EF4-FFF2-40B4-BE49-F238E27FC236}">
              <a16:creationId xmlns:a16="http://schemas.microsoft.com/office/drawing/2014/main" id="{5EFBEC25-9EDF-47D0-9374-29AC30A7B698}"/>
            </a:ext>
          </a:extLst>
        </xdr:cNvPr>
        <xdr:cNvSpPr txBox="1"/>
      </xdr:nvSpPr>
      <xdr:spPr>
        <a:xfrm>
          <a:off x="4673600"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103887</xdr:rowOff>
    </xdr:from>
    <xdr:to>
      <xdr:col>20</xdr:col>
      <xdr:colOff>38100</xdr:colOff>
      <xdr:row>84</xdr:row>
      <xdr:rowOff>34037</xdr:rowOff>
    </xdr:to>
    <xdr:sp macro="" textlink="">
      <xdr:nvSpPr>
        <xdr:cNvPr id="257" name="楕円 256">
          <a:extLst>
            <a:ext uri="{FF2B5EF4-FFF2-40B4-BE49-F238E27FC236}">
              <a16:creationId xmlns:a16="http://schemas.microsoft.com/office/drawing/2014/main" id="{0060D5B9-B04E-4DAF-8C2B-E8838C368637}"/>
            </a:ext>
          </a:extLst>
        </xdr:cNvPr>
        <xdr:cNvSpPr/>
      </xdr:nvSpPr>
      <xdr:spPr>
        <a:xfrm>
          <a:off x="3746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111252</xdr:rowOff>
    </xdr:from>
    <xdr:to>
      <xdr:col>24</xdr:col>
      <xdr:colOff>63500</xdr:colOff>
      <xdr:row>83</xdr:row>
      <xdr:rowOff>154687</xdr:rowOff>
    </xdr:to>
    <xdr:cxnSp macro="">
      <xdr:nvCxnSpPr>
        <xdr:cNvPr id="258" name="直線コネクタ 257">
          <a:extLst>
            <a:ext uri="{FF2B5EF4-FFF2-40B4-BE49-F238E27FC236}">
              <a16:creationId xmlns:a16="http://schemas.microsoft.com/office/drawing/2014/main" id="{7B9095E2-76A1-470B-8DBD-3278C13FB168}"/>
            </a:ext>
          </a:extLst>
        </xdr:cNvPr>
        <xdr:cNvCxnSpPr/>
      </xdr:nvCxnSpPr>
      <xdr:spPr>
        <a:xfrm flipV="1">
          <a:off x="3797300" y="14341602"/>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149606</xdr:rowOff>
    </xdr:from>
    <xdr:to>
      <xdr:col>15</xdr:col>
      <xdr:colOff>101600</xdr:colOff>
      <xdr:row>84</xdr:row>
      <xdr:rowOff>79756</xdr:rowOff>
    </xdr:to>
    <xdr:sp macro="" textlink="">
      <xdr:nvSpPr>
        <xdr:cNvPr id="259" name="楕円 258">
          <a:extLst>
            <a:ext uri="{FF2B5EF4-FFF2-40B4-BE49-F238E27FC236}">
              <a16:creationId xmlns:a16="http://schemas.microsoft.com/office/drawing/2014/main" id="{A235EB71-BED9-4009-BE51-025888F3655E}"/>
            </a:ext>
          </a:extLst>
        </xdr:cNvPr>
        <xdr:cNvSpPr/>
      </xdr:nvSpPr>
      <xdr:spPr>
        <a:xfrm>
          <a:off x="2857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154687</xdr:rowOff>
    </xdr:from>
    <xdr:to>
      <xdr:col>19</xdr:col>
      <xdr:colOff>177800</xdr:colOff>
      <xdr:row>84</xdr:row>
      <xdr:rowOff>28956</xdr:rowOff>
    </xdr:to>
    <xdr:cxnSp macro="">
      <xdr:nvCxnSpPr>
        <xdr:cNvPr id="260" name="直線コネクタ 259">
          <a:extLst>
            <a:ext uri="{FF2B5EF4-FFF2-40B4-BE49-F238E27FC236}">
              <a16:creationId xmlns:a16="http://schemas.microsoft.com/office/drawing/2014/main" id="{963237D6-525C-4B4E-8E95-36BF851C69ED}"/>
            </a:ext>
          </a:extLst>
        </xdr:cNvPr>
        <xdr:cNvCxnSpPr/>
      </xdr:nvCxnSpPr>
      <xdr:spPr>
        <a:xfrm flipV="1">
          <a:off x="2908300" y="143850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52849</xdr:rowOff>
    </xdr:from>
    <xdr:ext cx="405111" cy="259045"/>
    <xdr:sp macro="" textlink="">
      <xdr:nvSpPr>
        <xdr:cNvPr id="261" name="n_1aveValue【福祉施設】&#10;有形固定資産減価償却率">
          <a:extLst>
            <a:ext uri="{FF2B5EF4-FFF2-40B4-BE49-F238E27FC236}">
              <a16:creationId xmlns:a16="http://schemas.microsoft.com/office/drawing/2014/main" id="{E89A1F73-6B6B-4FB6-8E56-5EDDFE139AE9}"/>
            </a:ext>
          </a:extLst>
        </xdr:cNvPr>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155719</xdr:rowOff>
    </xdr:from>
    <xdr:ext cx="405111" cy="259045"/>
    <xdr:sp macro="" textlink="">
      <xdr:nvSpPr>
        <xdr:cNvPr id="262" name="n_2aveValue【福祉施設】&#10;有形固定資産減価償却率">
          <a:extLst>
            <a:ext uri="{FF2B5EF4-FFF2-40B4-BE49-F238E27FC236}">
              <a16:creationId xmlns:a16="http://schemas.microsoft.com/office/drawing/2014/main" id="{0BC1D707-4576-4A04-BF4E-2E2E770F0D76}"/>
            </a:ext>
          </a:extLst>
        </xdr:cNvPr>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25164</xdr:rowOff>
    </xdr:from>
    <xdr:ext cx="405111" cy="259045"/>
    <xdr:sp macro="" textlink="">
      <xdr:nvSpPr>
        <xdr:cNvPr id="263" name="n_1mainValue【福祉施設】&#10;有形固定資産減価償却率">
          <a:extLst>
            <a:ext uri="{FF2B5EF4-FFF2-40B4-BE49-F238E27FC236}">
              <a16:creationId xmlns:a16="http://schemas.microsoft.com/office/drawing/2014/main" id="{8ABDF418-ACB1-4856-AAD2-2E89314DCC43}"/>
            </a:ext>
          </a:extLst>
        </xdr:cNvPr>
        <xdr:cNvSpPr txBox="1"/>
      </xdr:nvSpPr>
      <xdr:spPr>
        <a:xfrm>
          <a:off x="35820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70883</xdr:rowOff>
    </xdr:from>
    <xdr:ext cx="405111" cy="259045"/>
    <xdr:sp macro="" textlink="">
      <xdr:nvSpPr>
        <xdr:cNvPr id="264" name="n_2mainValue【福祉施設】&#10;有形固定資産減価償却率">
          <a:extLst>
            <a:ext uri="{FF2B5EF4-FFF2-40B4-BE49-F238E27FC236}">
              <a16:creationId xmlns:a16="http://schemas.microsoft.com/office/drawing/2014/main" id="{4DCAF345-11B6-4E72-BC6A-CE09163CB15D}"/>
            </a:ext>
          </a:extLst>
        </xdr:cNvPr>
        <xdr:cNvSpPr txBox="1"/>
      </xdr:nvSpPr>
      <xdr:spPr>
        <a:xfrm>
          <a:off x="2705744"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2E1D4067-0CEF-4E8E-8D0E-198E1F965B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C9DC0CFB-572B-4E55-8941-3E5F0444DB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82D1CA67-77F8-4F03-A869-220EA2AA1A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13FCCE6E-3F2E-480D-ADD0-58CEC93A24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A6B5F1F0-8F07-4431-B703-A9D3A02AE7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EB93359A-78A6-4F47-99D9-86C4447661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E8C1098A-82AF-465B-8C8C-3C01FE29406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C493FE27-2C54-4FED-944A-271EC8D8369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AD2A3860-5C14-45F4-BD3B-13671DD1E7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A174118B-E157-438D-9369-39D1AD4E876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a:extLst>
            <a:ext uri="{FF2B5EF4-FFF2-40B4-BE49-F238E27FC236}">
              <a16:creationId xmlns:a16="http://schemas.microsoft.com/office/drawing/2014/main" id="{3905B485-E082-4AA1-ACFC-9A4593FEAA5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4F3446AD-41FE-449F-9E01-88B5C8196EE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a:extLst>
            <a:ext uri="{FF2B5EF4-FFF2-40B4-BE49-F238E27FC236}">
              <a16:creationId xmlns:a16="http://schemas.microsoft.com/office/drawing/2014/main" id="{12861EFC-BB2C-486D-A3BF-26A8BADE69D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a:extLst>
            <a:ext uri="{FF2B5EF4-FFF2-40B4-BE49-F238E27FC236}">
              <a16:creationId xmlns:a16="http://schemas.microsoft.com/office/drawing/2014/main" id="{E5D2CE6D-834B-4A21-9027-93261C78EC3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a:extLst>
            <a:ext uri="{FF2B5EF4-FFF2-40B4-BE49-F238E27FC236}">
              <a16:creationId xmlns:a16="http://schemas.microsoft.com/office/drawing/2014/main" id="{567F3748-729B-4C88-9D55-18E910A7B0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a:extLst>
            <a:ext uri="{FF2B5EF4-FFF2-40B4-BE49-F238E27FC236}">
              <a16:creationId xmlns:a16="http://schemas.microsoft.com/office/drawing/2014/main" id="{B49A7C74-16B2-4A2B-88C4-4AEB25E49E8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a:extLst>
            <a:ext uri="{FF2B5EF4-FFF2-40B4-BE49-F238E27FC236}">
              <a16:creationId xmlns:a16="http://schemas.microsoft.com/office/drawing/2014/main" id="{2A2DBDBF-F1F7-47F6-9C0F-EAD5FF91F0D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a:extLst>
            <a:ext uri="{FF2B5EF4-FFF2-40B4-BE49-F238E27FC236}">
              <a16:creationId xmlns:a16="http://schemas.microsoft.com/office/drawing/2014/main" id="{1F905B31-ECA6-4CE1-B087-5CDA3ACDE35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a:extLst>
            <a:ext uri="{FF2B5EF4-FFF2-40B4-BE49-F238E27FC236}">
              <a16:creationId xmlns:a16="http://schemas.microsoft.com/office/drawing/2014/main" id="{5261C211-1383-44FF-8F1E-4E2229CD5BA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a:extLst>
            <a:ext uri="{FF2B5EF4-FFF2-40B4-BE49-F238E27FC236}">
              <a16:creationId xmlns:a16="http://schemas.microsoft.com/office/drawing/2014/main" id="{3D202B15-BA61-4943-9220-3C624ED932E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id="{A2702E8C-DAF2-4163-9850-4B28974B2B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a:extLst>
            <a:ext uri="{FF2B5EF4-FFF2-40B4-BE49-F238E27FC236}">
              <a16:creationId xmlns:a16="http://schemas.microsoft.com/office/drawing/2014/main" id="{E09901ED-AB5F-4CA9-BD52-EC3F92CF2E8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a:extLst>
            <a:ext uri="{FF2B5EF4-FFF2-40B4-BE49-F238E27FC236}">
              <a16:creationId xmlns:a16="http://schemas.microsoft.com/office/drawing/2014/main" id="{3F826B5C-244F-4FDA-BD0D-E9D90F9C1E1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88" name="直線コネクタ 287">
          <a:extLst>
            <a:ext uri="{FF2B5EF4-FFF2-40B4-BE49-F238E27FC236}">
              <a16:creationId xmlns:a16="http://schemas.microsoft.com/office/drawing/2014/main" id="{F694CDD9-29A8-4AC7-90B5-21883976C193}"/>
            </a:ext>
          </a:extLst>
        </xdr:cNvPr>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89" name="【福祉施設】&#10;一人当たり面積最小値テキスト">
          <a:extLst>
            <a:ext uri="{FF2B5EF4-FFF2-40B4-BE49-F238E27FC236}">
              <a16:creationId xmlns:a16="http://schemas.microsoft.com/office/drawing/2014/main" id="{2E3A69B2-7982-4CEE-BDCC-6F5EFC06FCE3}"/>
            </a:ext>
          </a:extLst>
        </xdr:cNvPr>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90" name="直線コネクタ 289">
          <a:extLst>
            <a:ext uri="{FF2B5EF4-FFF2-40B4-BE49-F238E27FC236}">
              <a16:creationId xmlns:a16="http://schemas.microsoft.com/office/drawing/2014/main" id="{18BA22CB-E965-4286-8DF6-0089FEBD6CBD}"/>
            </a:ext>
          </a:extLst>
        </xdr:cNvPr>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91" name="【福祉施設】&#10;一人当たり面積最大値テキスト">
          <a:extLst>
            <a:ext uri="{FF2B5EF4-FFF2-40B4-BE49-F238E27FC236}">
              <a16:creationId xmlns:a16="http://schemas.microsoft.com/office/drawing/2014/main" id="{76D0D13C-C853-4700-A85A-8F012D6C6203}"/>
            </a:ext>
          </a:extLst>
        </xdr:cNvPr>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92" name="直線コネクタ 291">
          <a:extLst>
            <a:ext uri="{FF2B5EF4-FFF2-40B4-BE49-F238E27FC236}">
              <a16:creationId xmlns:a16="http://schemas.microsoft.com/office/drawing/2014/main" id="{3E62CBB4-025E-48AB-9A3E-746F3D250D1D}"/>
            </a:ext>
          </a:extLst>
        </xdr:cNvPr>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93" name="【福祉施設】&#10;一人当たり面積平均値テキスト">
          <a:extLst>
            <a:ext uri="{FF2B5EF4-FFF2-40B4-BE49-F238E27FC236}">
              <a16:creationId xmlns:a16="http://schemas.microsoft.com/office/drawing/2014/main" id="{7CC7F8CF-93DA-40F9-A1DC-BCB6D05C777E}"/>
            </a:ext>
          </a:extLst>
        </xdr:cNvPr>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94" name="フローチャート: 判断 293">
          <a:extLst>
            <a:ext uri="{FF2B5EF4-FFF2-40B4-BE49-F238E27FC236}">
              <a16:creationId xmlns:a16="http://schemas.microsoft.com/office/drawing/2014/main" id="{7A0B4FED-2DFD-4C48-AC0D-93CE946B5359}"/>
            </a:ext>
          </a:extLst>
        </xdr:cNvPr>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95" name="フローチャート: 判断 294">
          <a:extLst>
            <a:ext uri="{FF2B5EF4-FFF2-40B4-BE49-F238E27FC236}">
              <a16:creationId xmlns:a16="http://schemas.microsoft.com/office/drawing/2014/main" id="{A48B7AA7-AF52-4E98-84E3-5AD17D3DC7EB}"/>
            </a:ext>
          </a:extLst>
        </xdr:cNvPr>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150749</xdr:rowOff>
    </xdr:from>
    <xdr:to>
      <xdr:col>46</xdr:col>
      <xdr:colOff>38100</xdr:colOff>
      <xdr:row>86</xdr:row>
      <xdr:rowOff>80899</xdr:rowOff>
    </xdr:to>
    <xdr:sp macro="" textlink="">
      <xdr:nvSpPr>
        <xdr:cNvPr id="296" name="フローチャート: 判断 295">
          <a:extLst>
            <a:ext uri="{FF2B5EF4-FFF2-40B4-BE49-F238E27FC236}">
              <a16:creationId xmlns:a16="http://schemas.microsoft.com/office/drawing/2014/main" id="{4D54F8A0-4AAA-4EC5-851D-D2F3687203DA}"/>
            </a:ext>
          </a:extLst>
        </xdr:cNvPr>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F6E1A53-1893-4281-94D0-1F1D84D7FA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B1FA159-27F8-4A3B-8CD0-64A6BA2BF7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48E4A9B-4597-44CB-AFC8-12192B92E0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9979C62-B08E-436B-8849-F1FB9F7024F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2938B38-FF43-4C55-81EF-5DA72895ACA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84455</xdr:rowOff>
    </xdr:from>
    <xdr:to>
      <xdr:col>55</xdr:col>
      <xdr:colOff>50800</xdr:colOff>
      <xdr:row>86</xdr:row>
      <xdr:rowOff>14605</xdr:rowOff>
    </xdr:to>
    <xdr:sp macro="" textlink="">
      <xdr:nvSpPr>
        <xdr:cNvPr id="302" name="楕円 301">
          <a:extLst>
            <a:ext uri="{FF2B5EF4-FFF2-40B4-BE49-F238E27FC236}">
              <a16:creationId xmlns:a16="http://schemas.microsoft.com/office/drawing/2014/main" id="{8FBCA00A-8950-4538-B8FF-A5D3642A617C}"/>
            </a:ext>
          </a:extLst>
        </xdr:cNvPr>
        <xdr:cNvSpPr/>
      </xdr:nvSpPr>
      <xdr:spPr>
        <a:xfrm>
          <a:off x="104267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107332</xdr:rowOff>
    </xdr:from>
    <xdr:ext cx="469744" cy="259045"/>
    <xdr:sp macro="" textlink="">
      <xdr:nvSpPr>
        <xdr:cNvPr id="303" name="【福祉施設】&#10;一人当たり面積該当値テキスト">
          <a:extLst>
            <a:ext uri="{FF2B5EF4-FFF2-40B4-BE49-F238E27FC236}">
              <a16:creationId xmlns:a16="http://schemas.microsoft.com/office/drawing/2014/main" id="{CC624077-786D-43C4-8BDB-6A9FCA76ADBC}"/>
            </a:ext>
          </a:extLst>
        </xdr:cNvPr>
        <xdr:cNvSpPr txBox="1"/>
      </xdr:nvSpPr>
      <xdr:spPr>
        <a:xfrm>
          <a:off x="10515600" y="1450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86740</xdr:rowOff>
    </xdr:from>
    <xdr:to>
      <xdr:col>50</xdr:col>
      <xdr:colOff>165100</xdr:colOff>
      <xdr:row>86</xdr:row>
      <xdr:rowOff>16890</xdr:rowOff>
    </xdr:to>
    <xdr:sp macro="" textlink="">
      <xdr:nvSpPr>
        <xdr:cNvPr id="304" name="楕円 303">
          <a:extLst>
            <a:ext uri="{FF2B5EF4-FFF2-40B4-BE49-F238E27FC236}">
              <a16:creationId xmlns:a16="http://schemas.microsoft.com/office/drawing/2014/main" id="{53FBD2D3-AE48-4AAC-BA74-293B50C34A63}"/>
            </a:ext>
          </a:extLst>
        </xdr:cNvPr>
        <xdr:cNvSpPr/>
      </xdr:nvSpPr>
      <xdr:spPr>
        <a:xfrm>
          <a:off x="9588500" y="14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135255</xdr:rowOff>
    </xdr:from>
    <xdr:to>
      <xdr:col>55</xdr:col>
      <xdr:colOff>0</xdr:colOff>
      <xdr:row>85</xdr:row>
      <xdr:rowOff>137540</xdr:rowOff>
    </xdr:to>
    <xdr:cxnSp macro="">
      <xdr:nvCxnSpPr>
        <xdr:cNvPr id="305" name="直線コネクタ 304">
          <a:extLst>
            <a:ext uri="{FF2B5EF4-FFF2-40B4-BE49-F238E27FC236}">
              <a16:creationId xmlns:a16="http://schemas.microsoft.com/office/drawing/2014/main" id="{A3469346-0AE9-40F4-A801-42E3F18ADAB8}"/>
            </a:ext>
          </a:extLst>
        </xdr:cNvPr>
        <xdr:cNvCxnSpPr/>
      </xdr:nvCxnSpPr>
      <xdr:spPr>
        <a:xfrm flipV="1">
          <a:off x="9639300" y="1470850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89027</xdr:rowOff>
    </xdr:from>
    <xdr:to>
      <xdr:col>46</xdr:col>
      <xdr:colOff>38100</xdr:colOff>
      <xdr:row>86</xdr:row>
      <xdr:rowOff>19177</xdr:rowOff>
    </xdr:to>
    <xdr:sp macro="" textlink="">
      <xdr:nvSpPr>
        <xdr:cNvPr id="306" name="楕円 305">
          <a:extLst>
            <a:ext uri="{FF2B5EF4-FFF2-40B4-BE49-F238E27FC236}">
              <a16:creationId xmlns:a16="http://schemas.microsoft.com/office/drawing/2014/main" id="{B97153A8-6A9B-4C73-975D-BC0DC2B86778}"/>
            </a:ext>
          </a:extLst>
        </xdr:cNvPr>
        <xdr:cNvSpPr/>
      </xdr:nvSpPr>
      <xdr:spPr>
        <a:xfrm>
          <a:off x="8699500" y="146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137540</xdr:rowOff>
    </xdr:from>
    <xdr:to>
      <xdr:col>50</xdr:col>
      <xdr:colOff>114300</xdr:colOff>
      <xdr:row>85</xdr:row>
      <xdr:rowOff>139827</xdr:rowOff>
    </xdr:to>
    <xdr:cxnSp macro="">
      <xdr:nvCxnSpPr>
        <xdr:cNvPr id="307" name="直線コネクタ 306">
          <a:extLst>
            <a:ext uri="{FF2B5EF4-FFF2-40B4-BE49-F238E27FC236}">
              <a16:creationId xmlns:a16="http://schemas.microsoft.com/office/drawing/2014/main" id="{C5147FCA-1065-483A-883B-7FE7C94DD5B0}"/>
            </a:ext>
          </a:extLst>
        </xdr:cNvPr>
        <xdr:cNvCxnSpPr/>
      </xdr:nvCxnSpPr>
      <xdr:spPr>
        <a:xfrm flipV="1">
          <a:off x="8750300" y="1471079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19702</xdr:rowOff>
    </xdr:from>
    <xdr:ext cx="469744" cy="259045"/>
    <xdr:sp macro="" textlink="">
      <xdr:nvSpPr>
        <xdr:cNvPr id="308" name="n_1aveValue【福祉施設】&#10;一人当たり面積">
          <a:extLst>
            <a:ext uri="{FF2B5EF4-FFF2-40B4-BE49-F238E27FC236}">
              <a16:creationId xmlns:a16="http://schemas.microsoft.com/office/drawing/2014/main" id="{913D4947-E151-46A2-BCD6-543D6C01189C}"/>
            </a:ext>
          </a:extLst>
        </xdr:cNvPr>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72026</xdr:rowOff>
    </xdr:from>
    <xdr:ext cx="469744" cy="259045"/>
    <xdr:sp macro="" textlink="">
      <xdr:nvSpPr>
        <xdr:cNvPr id="309" name="n_2aveValue【福祉施設】&#10;一人当たり面積">
          <a:extLst>
            <a:ext uri="{FF2B5EF4-FFF2-40B4-BE49-F238E27FC236}">
              <a16:creationId xmlns:a16="http://schemas.microsoft.com/office/drawing/2014/main" id="{27F5F785-7204-428E-9B12-C2D293065403}"/>
            </a:ext>
          </a:extLst>
        </xdr:cNvPr>
        <xdr:cNvSpPr txBox="1"/>
      </xdr:nvSpPr>
      <xdr:spPr>
        <a:xfrm>
          <a:off x="8515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8017</xdr:rowOff>
    </xdr:from>
    <xdr:ext cx="469744" cy="259045"/>
    <xdr:sp macro="" textlink="">
      <xdr:nvSpPr>
        <xdr:cNvPr id="310" name="n_1mainValue【福祉施設】&#10;一人当たり面積">
          <a:extLst>
            <a:ext uri="{FF2B5EF4-FFF2-40B4-BE49-F238E27FC236}">
              <a16:creationId xmlns:a16="http://schemas.microsoft.com/office/drawing/2014/main" id="{484ADF3D-0455-492A-AF5E-7844A972F07C}"/>
            </a:ext>
          </a:extLst>
        </xdr:cNvPr>
        <xdr:cNvSpPr txBox="1"/>
      </xdr:nvSpPr>
      <xdr:spPr>
        <a:xfrm>
          <a:off x="9391727" y="147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35704</xdr:rowOff>
    </xdr:from>
    <xdr:ext cx="469744" cy="259045"/>
    <xdr:sp macro="" textlink="">
      <xdr:nvSpPr>
        <xdr:cNvPr id="311" name="n_2mainValue【福祉施設】&#10;一人当たり面積">
          <a:extLst>
            <a:ext uri="{FF2B5EF4-FFF2-40B4-BE49-F238E27FC236}">
              <a16:creationId xmlns:a16="http://schemas.microsoft.com/office/drawing/2014/main" id="{A3E395B1-79FE-4A1D-8518-B88E2055E261}"/>
            </a:ext>
          </a:extLst>
        </xdr:cNvPr>
        <xdr:cNvSpPr txBox="1"/>
      </xdr:nvSpPr>
      <xdr:spPr>
        <a:xfrm>
          <a:off x="8515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a:extLst>
            <a:ext uri="{FF2B5EF4-FFF2-40B4-BE49-F238E27FC236}">
              <a16:creationId xmlns:a16="http://schemas.microsoft.com/office/drawing/2014/main" id="{60712BFE-9C4F-403A-94BB-3991EF27745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a:extLst>
            <a:ext uri="{FF2B5EF4-FFF2-40B4-BE49-F238E27FC236}">
              <a16:creationId xmlns:a16="http://schemas.microsoft.com/office/drawing/2014/main" id="{F9B6C904-FC89-41E3-BA0D-D439908502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a:extLst>
            <a:ext uri="{FF2B5EF4-FFF2-40B4-BE49-F238E27FC236}">
              <a16:creationId xmlns:a16="http://schemas.microsoft.com/office/drawing/2014/main" id="{012DBB61-1E24-4322-985F-8729A9AE88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a:extLst>
            <a:ext uri="{FF2B5EF4-FFF2-40B4-BE49-F238E27FC236}">
              <a16:creationId xmlns:a16="http://schemas.microsoft.com/office/drawing/2014/main" id="{1A8D6B75-30A5-41C1-A09B-FE8BF18577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a:extLst>
            <a:ext uri="{FF2B5EF4-FFF2-40B4-BE49-F238E27FC236}">
              <a16:creationId xmlns:a16="http://schemas.microsoft.com/office/drawing/2014/main" id="{98DC6B73-5593-49EC-A546-5DA360F73C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a:extLst>
            <a:ext uri="{FF2B5EF4-FFF2-40B4-BE49-F238E27FC236}">
              <a16:creationId xmlns:a16="http://schemas.microsoft.com/office/drawing/2014/main" id="{E1B1C439-1CC1-47D4-B3BF-4CD98692C4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a:extLst>
            <a:ext uri="{FF2B5EF4-FFF2-40B4-BE49-F238E27FC236}">
              <a16:creationId xmlns:a16="http://schemas.microsoft.com/office/drawing/2014/main" id="{88BFA983-25D6-4D15-9D12-AB27966A52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a:extLst>
            <a:ext uri="{FF2B5EF4-FFF2-40B4-BE49-F238E27FC236}">
              <a16:creationId xmlns:a16="http://schemas.microsoft.com/office/drawing/2014/main" id="{EE11F2B9-09FC-4960-BB93-3DEAF048420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a:extLst>
            <a:ext uri="{FF2B5EF4-FFF2-40B4-BE49-F238E27FC236}">
              <a16:creationId xmlns:a16="http://schemas.microsoft.com/office/drawing/2014/main" id="{A378D2D0-E8B7-45FF-B523-EB5BFC1861A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a:extLst>
            <a:ext uri="{FF2B5EF4-FFF2-40B4-BE49-F238E27FC236}">
              <a16:creationId xmlns:a16="http://schemas.microsoft.com/office/drawing/2014/main" id="{58A0C94D-E959-4EB0-86CD-8E0BE8D1C93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2" name="テキスト ボックス 321">
          <a:extLst>
            <a:ext uri="{FF2B5EF4-FFF2-40B4-BE49-F238E27FC236}">
              <a16:creationId xmlns:a16="http://schemas.microsoft.com/office/drawing/2014/main" id="{96FBCF03-86DD-4DEF-8B24-223BAC215E07}"/>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a:extLst>
            <a:ext uri="{FF2B5EF4-FFF2-40B4-BE49-F238E27FC236}">
              <a16:creationId xmlns:a16="http://schemas.microsoft.com/office/drawing/2014/main" id="{6A3AB189-7DF2-45DE-98CC-7B47B888657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4" name="テキスト ボックス 323">
          <a:extLst>
            <a:ext uri="{FF2B5EF4-FFF2-40B4-BE49-F238E27FC236}">
              <a16:creationId xmlns:a16="http://schemas.microsoft.com/office/drawing/2014/main" id="{CE7641E1-817E-42A9-BB0F-DB1F9557638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a:extLst>
            <a:ext uri="{FF2B5EF4-FFF2-40B4-BE49-F238E27FC236}">
              <a16:creationId xmlns:a16="http://schemas.microsoft.com/office/drawing/2014/main" id="{DB12F929-38E2-47B4-84AC-C7D765578AA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a:extLst>
            <a:ext uri="{FF2B5EF4-FFF2-40B4-BE49-F238E27FC236}">
              <a16:creationId xmlns:a16="http://schemas.microsoft.com/office/drawing/2014/main" id="{5A506EAA-1DEA-4DCD-9344-74018E805DA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a:extLst>
            <a:ext uri="{FF2B5EF4-FFF2-40B4-BE49-F238E27FC236}">
              <a16:creationId xmlns:a16="http://schemas.microsoft.com/office/drawing/2014/main" id="{4D72C6B0-173A-4BFD-9DBB-FD4DEFB0074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a:extLst>
            <a:ext uri="{FF2B5EF4-FFF2-40B4-BE49-F238E27FC236}">
              <a16:creationId xmlns:a16="http://schemas.microsoft.com/office/drawing/2014/main" id="{19DE788F-13AE-433A-90C9-1CA2DBCDF81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a:extLst>
            <a:ext uri="{FF2B5EF4-FFF2-40B4-BE49-F238E27FC236}">
              <a16:creationId xmlns:a16="http://schemas.microsoft.com/office/drawing/2014/main" id="{6A9E48BC-8950-49C5-A236-9C464F47D6E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a:extLst>
            <a:ext uri="{FF2B5EF4-FFF2-40B4-BE49-F238E27FC236}">
              <a16:creationId xmlns:a16="http://schemas.microsoft.com/office/drawing/2014/main" id="{675BCF9F-4914-4ACB-B009-43E0412D2C6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a:extLst>
            <a:ext uri="{FF2B5EF4-FFF2-40B4-BE49-F238E27FC236}">
              <a16:creationId xmlns:a16="http://schemas.microsoft.com/office/drawing/2014/main" id="{ED567C80-0B1D-4224-A4F6-0C0F004182B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a:extLst>
            <a:ext uri="{FF2B5EF4-FFF2-40B4-BE49-F238E27FC236}">
              <a16:creationId xmlns:a16="http://schemas.microsoft.com/office/drawing/2014/main" id="{A994A646-33E3-4644-944B-3CBD2A5C732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a:extLst>
            <a:ext uri="{FF2B5EF4-FFF2-40B4-BE49-F238E27FC236}">
              <a16:creationId xmlns:a16="http://schemas.microsoft.com/office/drawing/2014/main" id="{3C05A825-138C-4830-8939-88CD2E3E2BD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4" name="テキスト ボックス 333">
          <a:extLst>
            <a:ext uri="{FF2B5EF4-FFF2-40B4-BE49-F238E27FC236}">
              <a16:creationId xmlns:a16="http://schemas.microsoft.com/office/drawing/2014/main" id="{AB5590D0-9B75-4103-B39A-23CB80CE6F9C}"/>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a:extLst>
            <a:ext uri="{FF2B5EF4-FFF2-40B4-BE49-F238E27FC236}">
              <a16:creationId xmlns:a16="http://schemas.microsoft.com/office/drawing/2014/main" id="{68DF90B1-F0A5-45EE-B551-2ABAD451CBB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20A45E52-26CE-4EA5-84A6-491E7310242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a:extLst>
            <a:ext uri="{FF2B5EF4-FFF2-40B4-BE49-F238E27FC236}">
              <a16:creationId xmlns:a16="http://schemas.microsoft.com/office/drawing/2014/main" id="{513C3F44-9BEB-4CB1-A256-4979AEBF25D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338" name="直線コネクタ 337">
          <a:extLst>
            <a:ext uri="{FF2B5EF4-FFF2-40B4-BE49-F238E27FC236}">
              <a16:creationId xmlns:a16="http://schemas.microsoft.com/office/drawing/2014/main" id="{CB5B079C-5F04-4E26-AF24-B8248FB1685D}"/>
            </a:ext>
          </a:extLst>
        </xdr:cNvPr>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339" name="【市民会館】&#10;有形固定資産減価償却率最小値テキスト">
          <a:extLst>
            <a:ext uri="{FF2B5EF4-FFF2-40B4-BE49-F238E27FC236}">
              <a16:creationId xmlns:a16="http://schemas.microsoft.com/office/drawing/2014/main" id="{06FBC788-207C-408E-972A-B6CB62EBA1C4}"/>
            </a:ext>
          </a:extLst>
        </xdr:cNvPr>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40" name="直線コネクタ 339">
          <a:extLst>
            <a:ext uri="{FF2B5EF4-FFF2-40B4-BE49-F238E27FC236}">
              <a16:creationId xmlns:a16="http://schemas.microsoft.com/office/drawing/2014/main" id="{567E3EC7-AE19-425F-8B97-EAAB0903207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341" name="【市民会館】&#10;有形固定資産減価償却率最大値テキスト">
          <a:extLst>
            <a:ext uri="{FF2B5EF4-FFF2-40B4-BE49-F238E27FC236}">
              <a16:creationId xmlns:a16="http://schemas.microsoft.com/office/drawing/2014/main" id="{3F784612-FF93-452B-9E7F-C21D58D150FE}"/>
            </a:ext>
          </a:extLst>
        </xdr:cNvPr>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342" name="直線コネクタ 341">
          <a:extLst>
            <a:ext uri="{FF2B5EF4-FFF2-40B4-BE49-F238E27FC236}">
              <a16:creationId xmlns:a16="http://schemas.microsoft.com/office/drawing/2014/main" id="{D895C77E-0CE2-4FE0-B874-3BB748CC1538}"/>
            </a:ext>
          </a:extLst>
        </xdr:cNvPr>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165479</xdr:rowOff>
    </xdr:from>
    <xdr:ext cx="405111" cy="259045"/>
    <xdr:sp macro="" textlink="">
      <xdr:nvSpPr>
        <xdr:cNvPr id="343" name="【市民会館】&#10;有形固定資産減価償却率平均値テキスト">
          <a:extLst>
            <a:ext uri="{FF2B5EF4-FFF2-40B4-BE49-F238E27FC236}">
              <a16:creationId xmlns:a16="http://schemas.microsoft.com/office/drawing/2014/main" id="{282D1582-21FD-45D6-812B-A6809059F30A}"/>
            </a:ext>
          </a:extLst>
        </xdr:cNvPr>
        <xdr:cNvSpPr txBox="1"/>
      </xdr:nvSpPr>
      <xdr:spPr>
        <a:xfrm>
          <a:off x="46736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344" name="フローチャート: 判断 343">
          <a:extLst>
            <a:ext uri="{FF2B5EF4-FFF2-40B4-BE49-F238E27FC236}">
              <a16:creationId xmlns:a16="http://schemas.microsoft.com/office/drawing/2014/main" id="{4D69E375-73C6-4C34-8830-600C689EF267}"/>
            </a:ext>
          </a:extLst>
        </xdr:cNvPr>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345" name="フローチャート: 判断 344">
          <a:extLst>
            <a:ext uri="{FF2B5EF4-FFF2-40B4-BE49-F238E27FC236}">
              <a16:creationId xmlns:a16="http://schemas.microsoft.com/office/drawing/2014/main" id="{ACFE29CE-8D53-4B2D-A633-2FD88F5AD7FB}"/>
            </a:ext>
          </a:extLst>
        </xdr:cNvPr>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66221</xdr:rowOff>
    </xdr:from>
    <xdr:to>
      <xdr:col>15</xdr:col>
      <xdr:colOff>101600</xdr:colOff>
      <xdr:row>107</xdr:row>
      <xdr:rowOff>167821</xdr:rowOff>
    </xdr:to>
    <xdr:sp macro="" textlink="">
      <xdr:nvSpPr>
        <xdr:cNvPr id="346" name="フローチャート: 判断 345">
          <a:extLst>
            <a:ext uri="{FF2B5EF4-FFF2-40B4-BE49-F238E27FC236}">
              <a16:creationId xmlns:a16="http://schemas.microsoft.com/office/drawing/2014/main" id="{D21FCBBE-05FB-40C0-AC56-614A1CABB016}"/>
            </a:ext>
          </a:extLst>
        </xdr:cNvPr>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C93CBFF2-ECE3-4EF7-B592-63C04DFA411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2714BFDA-E4FF-48D7-82AA-A3487E8E8E3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9D20389B-0FB4-4EA2-8A88-6A7F3022062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984B3777-0421-460B-99DB-E849BCF8197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FDDBEF59-6671-4504-B007-A313F02793A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156029</xdr:rowOff>
    </xdr:from>
    <xdr:to>
      <xdr:col>24</xdr:col>
      <xdr:colOff>114300</xdr:colOff>
      <xdr:row>101</xdr:row>
      <xdr:rowOff>86179</xdr:rowOff>
    </xdr:to>
    <xdr:sp macro="" textlink="">
      <xdr:nvSpPr>
        <xdr:cNvPr id="352" name="楕円 351">
          <a:extLst>
            <a:ext uri="{FF2B5EF4-FFF2-40B4-BE49-F238E27FC236}">
              <a16:creationId xmlns:a16="http://schemas.microsoft.com/office/drawing/2014/main" id="{D7EE98E0-5E51-4BB1-9DE5-582F0CBEB2AD}"/>
            </a:ext>
          </a:extLst>
        </xdr:cNvPr>
        <xdr:cNvSpPr/>
      </xdr:nvSpPr>
      <xdr:spPr>
        <a:xfrm>
          <a:off x="4584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7456</xdr:rowOff>
    </xdr:from>
    <xdr:ext cx="405111" cy="259045"/>
    <xdr:sp macro="" textlink="">
      <xdr:nvSpPr>
        <xdr:cNvPr id="353" name="【市民会館】&#10;有形固定資産減価償却率該当値テキスト">
          <a:extLst>
            <a:ext uri="{FF2B5EF4-FFF2-40B4-BE49-F238E27FC236}">
              <a16:creationId xmlns:a16="http://schemas.microsoft.com/office/drawing/2014/main" id="{417A8518-8F48-45FD-8052-F38E27553C89}"/>
            </a:ext>
          </a:extLst>
        </xdr:cNvPr>
        <xdr:cNvSpPr txBox="1"/>
      </xdr:nvSpPr>
      <xdr:spPr>
        <a:xfrm>
          <a:off x="4673600" y="1715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49893</xdr:rowOff>
    </xdr:from>
    <xdr:to>
      <xdr:col>20</xdr:col>
      <xdr:colOff>38100</xdr:colOff>
      <xdr:row>101</xdr:row>
      <xdr:rowOff>151493</xdr:rowOff>
    </xdr:to>
    <xdr:sp macro="" textlink="">
      <xdr:nvSpPr>
        <xdr:cNvPr id="354" name="楕円 353">
          <a:extLst>
            <a:ext uri="{FF2B5EF4-FFF2-40B4-BE49-F238E27FC236}">
              <a16:creationId xmlns:a16="http://schemas.microsoft.com/office/drawing/2014/main" id="{D993499D-8149-4EBC-BD73-61B297123D3D}"/>
            </a:ext>
          </a:extLst>
        </xdr:cNvPr>
        <xdr:cNvSpPr/>
      </xdr:nvSpPr>
      <xdr:spPr>
        <a:xfrm>
          <a:off x="3746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35379</xdr:rowOff>
    </xdr:from>
    <xdr:to>
      <xdr:col>24</xdr:col>
      <xdr:colOff>63500</xdr:colOff>
      <xdr:row>101</xdr:row>
      <xdr:rowOff>100693</xdr:rowOff>
    </xdr:to>
    <xdr:cxnSp macro="">
      <xdr:nvCxnSpPr>
        <xdr:cNvPr id="355" name="直線コネクタ 354">
          <a:extLst>
            <a:ext uri="{FF2B5EF4-FFF2-40B4-BE49-F238E27FC236}">
              <a16:creationId xmlns:a16="http://schemas.microsoft.com/office/drawing/2014/main" id="{A851424F-C089-4DF0-A427-55007E33758C}"/>
            </a:ext>
          </a:extLst>
        </xdr:cNvPr>
        <xdr:cNvCxnSpPr/>
      </xdr:nvCxnSpPr>
      <xdr:spPr>
        <a:xfrm flipV="1">
          <a:off x="3797300" y="173518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115207</xdr:rowOff>
    </xdr:from>
    <xdr:to>
      <xdr:col>15</xdr:col>
      <xdr:colOff>101600</xdr:colOff>
      <xdr:row>102</xdr:row>
      <xdr:rowOff>45357</xdr:rowOff>
    </xdr:to>
    <xdr:sp macro="" textlink="">
      <xdr:nvSpPr>
        <xdr:cNvPr id="356" name="楕円 355">
          <a:extLst>
            <a:ext uri="{FF2B5EF4-FFF2-40B4-BE49-F238E27FC236}">
              <a16:creationId xmlns:a16="http://schemas.microsoft.com/office/drawing/2014/main" id="{1B0ACD59-525F-4ABE-BC1B-00960EB4C606}"/>
            </a:ext>
          </a:extLst>
        </xdr:cNvPr>
        <xdr:cNvSpPr/>
      </xdr:nvSpPr>
      <xdr:spPr>
        <a:xfrm>
          <a:off x="2857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100693</xdr:rowOff>
    </xdr:from>
    <xdr:to>
      <xdr:col>19</xdr:col>
      <xdr:colOff>177800</xdr:colOff>
      <xdr:row>101</xdr:row>
      <xdr:rowOff>166007</xdr:rowOff>
    </xdr:to>
    <xdr:cxnSp macro="">
      <xdr:nvCxnSpPr>
        <xdr:cNvPr id="357" name="直線コネクタ 356">
          <a:extLst>
            <a:ext uri="{FF2B5EF4-FFF2-40B4-BE49-F238E27FC236}">
              <a16:creationId xmlns:a16="http://schemas.microsoft.com/office/drawing/2014/main" id="{39D11EF2-960C-46CA-9C52-535D71DC908C}"/>
            </a:ext>
          </a:extLst>
        </xdr:cNvPr>
        <xdr:cNvCxnSpPr/>
      </xdr:nvCxnSpPr>
      <xdr:spPr>
        <a:xfrm flipV="1">
          <a:off x="2908300" y="17417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60977</xdr:rowOff>
    </xdr:from>
    <xdr:ext cx="405111" cy="259045"/>
    <xdr:sp macro="" textlink="">
      <xdr:nvSpPr>
        <xdr:cNvPr id="358" name="n_1aveValue【市民会館】&#10;有形固定資産減価償却率">
          <a:extLst>
            <a:ext uri="{FF2B5EF4-FFF2-40B4-BE49-F238E27FC236}">
              <a16:creationId xmlns:a16="http://schemas.microsoft.com/office/drawing/2014/main" id="{B482B043-8F65-48B0-A507-D32E5A2ABED9}"/>
            </a:ext>
          </a:extLst>
        </xdr:cNvPr>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158948</xdr:rowOff>
    </xdr:from>
    <xdr:ext cx="405111" cy="259045"/>
    <xdr:sp macro="" textlink="">
      <xdr:nvSpPr>
        <xdr:cNvPr id="359" name="n_2aveValue【市民会館】&#10;有形固定資産減価償却率">
          <a:extLst>
            <a:ext uri="{FF2B5EF4-FFF2-40B4-BE49-F238E27FC236}">
              <a16:creationId xmlns:a16="http://schemas.microsoft.com/office/drawing/2014/main" id="{66579A1E-8EC3-4296-9DFD-9BF15991F79A}"/>
            </a:ext>
          </a:extLst>
        </xdr:cNvPr>
        <xdr:cNvSpPr txBox="1"/>
      </xdr:nvSpPr>
      <xdr:spPr>
        <a:xfrm>
          <a:off x="2705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168020</xdr:rowOff>
    </xdr:from>
    <xdr:ext cx="405111" cy="259045"/>
    <xdr:sp macro="" textlink="">
      <xdr:nvSpPr>
        <xdr:cNvPr id="360" name="n_1mainValue【市民会館】&#10;有形固定資産減価償却率">
          <a:extLst>
            <a:ext uri="{FF2B5EF4-FFF2-40B4-BE49-F238E27FC236}">
              <a16:creationId xmlns:a16="http://schemas.microsoft.com/office/drawing/2014/main" id="{A1CB2CE2-7CA9-44FE-AA5A-1C8056E9AF2A}"/>
            </a:ext>
          </a:extLst>
        </xdr:cNvPr>
        <xdr:cNvSpPr txBox="1"/>
      </xdr:nvSpPr>
      <xdr:spPr>
        <a:xfrm>
          <a:off x="35820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61884</xdr:rowOff>
    </xdr:from>
    <xdr:ext cx="405111" cy="259045"/>
    <xdr:sp macro="" textlink="">
      <xdr:nvSpPr>
        <xdr:cNvPr id="361" name="n_2mainValue【市民会館】&#10;有形固定資産減価償却率">
          <a:extLst>
            <a:ext uri="{FF2B5EF4-FFF2-40B4-BE49-F238E27FC236}">
              <a16:creationId xmlns:a16="http://schemas.microsoft.com/office/drawing/2014/main" id="{30636776-64B4-40F5-A6D2-2AAA7C19561E}"/>
            </a:ext>
          </a:extLst>
        </xdr:cNvPr>
        <xdr:cNvSpPr txBox="1"/>
      </xdr:nvSpPr>
      <xdr:spPr>
        <a:xfrm>
          <a:off x="2705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7FE92E0E-C1D0-49C8-A450-B000588026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69A28AE3-BFFE-45A9-B1B8-CF1D5F59520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5795F953-8111-49D0-88D3-25F2047D78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2EC26D35-0255-4249-9733-54692D877D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9427C282-C2EC-4123-B986-9165A09FCC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ECD1912A-8D7C-4BC8-AF28-E176FC5D913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25996D-ECFA-4A23-8FC4-2EA31F25B3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A1BA4138-E5E3-4198-B921-6B6B5EC233E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a:extLst>
            <a:ext uri="{FF2B5EF4-FFF2-40B4-BE49-F238E27FC236}">
              <a16:creationId xmlns:a16="http://schemas.microsoft.com/office/drawing/2014/main" id="{E6E110F1-C36C-4360-8516-A5252945053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a:extLst>
            <a:ext uri="{FF2B5EF4-FFF2-40B4-BE49-F238E27FC236}">
              <a16:creationId xmlns:a16="http://schemas.microsoft.com/office/drawing/2014/main" id="{0E04C9C1-0265-4230-B368-F5BFBEE438F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73677FE1-26C5-4FA9-A0FB-761AE25086A6}"/>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a:extLst>
            <a:ext uri="{FF2B5EF4-FFF2-40B4-BE49-F238E27FC236}">
              <a16:creationId xmlns:a16="http://schemas.microsoft.com/office/drawing/2014/main" id="{CF941657-9EB4-4ECA-9669-15C21C68B6D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C3FB9402-1462-4B83-8C48-336D19530B7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a:extLst>
            <a:ext uri="{FF2B5EF4-FFF2-40B4-BE49-F238E27FC236}">
              <a16:creationId xmlns:a16="http://schemas.microsoft.com/office/drawing/2014/main" id="{25FFF504-EE4B-4790-94BC-989777E12E6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6" name="テキスト ボックス 375">
          <a:extLst>
            <a:ext uri="{FF2B5EF4-FFF2-40B4-BE49-F238E27FC236}">
              <a16:creationId xmlns:a16="http://schemas.microsoft.com/office/drawing/2014/main" id="{EBEBA07C-68E1-4DAC-97F5-1844B0C6825D}"/>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a:extLst>
            <a:ext uri="{FF2B5EF4-FFF2-40B4-BE49-F238E27FC236}">
              <a16:creationId xmlns:a16="http://schemas.microsoft.com/office/drawing/2014/main" id="{AE432186-463A-47E4-8406-E017424AA25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8" name="テキスト ボックス 377">
          <a:extLst>
            <a:ext uri="{FF2B5EF4-FFF2-40B4-BE49-F238E27FC236}">
              <a16:creationId xmlns:a16="http://schemas.microsoft.com/office/drawing/2014/main" id="{ADC90CCF-0296-4847-B836-98766FD22A1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a:extLst>
            <a:ext uri="{FF2B5EF4-FFF2-40B4-BE49-F238E27FC236}">
              <a16:creationId xmlns:a16="http://schemas.microsoft.com/office/drawing/2014/main" id="{D239C2EA-1640-4748-BD25-96A8F4C05D6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0" name="テキスト ボックス 379">
          <a:extLst>
            <a:ext uri="{FF2B5EF4-FFF2-40B4-BE49-F238E27FC236}">
              <a16:creationId xmlns:a16="http://schemas.microsoft.com/office/drawing/2014/main" id="{08D87C7B-0B7C-4A3A-BE14-3728D1B71CD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a:extLst>
            <a:ext uri="{FF2B5EF4-FFF2-40B4-BE49-F238E27FC236}">
              <a16:creationId xmlns:a16="http://schemas.microsoft.com/office/drawing/2014/main" id="{E0A55C41-B3AC-4F6E-B0B3-EBB41F9C7D8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2" name="テキスト ボックス 381">
          <a:extLst>
            <a:ext uri="{FF2B5EF4-FFF2-40B4-BE49-F238E27FC236}">
              <a16:creationId xmlns:a16="http://schemas.microsoft.com/office/drawing/2014/main" id="{2A933629-4C08-4ACB-8B17-B071F4E6A50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a:extLst>
            <a:ext uri="{FF2B5EF4-FFF2-40B4-BE49-F238E27FC236}">
              <a16:creationId xmlns:a16="http://schemas.microsoft.com/office/drawing/2014/main" id="{C8D72B2E-085C-448C-BEB3-D648039EDEF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4" name="テキスト ボックス 383">
          <a:extLst>
            <a:ext uri="{FF2B5EF4-FFF2-40B4-BE49-F238E27FC236}">
              <a16:creationId xmlns:a16="http://schemas.microsoft.com/office/drawing/2014/main" id="{0AE00B41-0882-41E2-BA7D-83C5722AB9CD}"/>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a:extLst>
            <a:ext uri="{FF2B5EF4-FFF2-40B4-BE49-F238E27FC236}">
              <a16:creationId xmlns:a16="http://schemas.microsoft.com/office/drawing/2014/main" id="{E5D10FED-4BA1-4FE5-AEF4-9DE41EAB885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a:extLst>
            <a:ext uri="{FF2B5EF4-FFF2-40B4-BE49-F238E27FC236}">
              <a16:creationId xmlns:a16="http://schemas.microsoft.com/office/drawing/2014/main" id="{2436D98E-591B-4F47-87AD-23195B64293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a:extLst>
            <a:ext uri="{FF2B5EF4-FFF2-40B4-BE49-F238E27FC236}">
              <a16:creationId xmlns:a16="http://schemas.microsoft.com/office/drawing/2014/main" id="{0B51854D-54E1-468C-A4EB-ED24BD8DB38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88" name="直線コネクタ 387">
          <a:extLst>
            <a:ext uri="{FF2B5EF4-FFF2-40B4-BE49-F238E27FC236}">
              <a16:creationId xmlns:a16="http://schemas.microsoft.com/office/drawing/2014/main" id="{A1A762A0-A008-4539-9B00-83C256D98776}"/>
            </a:ext>
          </a:extLst>
        </xdr:cNvPr>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89" name="【市民会館】&#10;一人当たり面積最小値テキスト">
          <a:extLst>
            <a:ext uri="{FF2B5EF4-FFF2-40B4-BE49-F238E27FC236}">
              <a16:creationId xmlns:a16="http://schemas.microsoft.com/office/drawing/2014/main" id="{F45449CE-CF06-41F9-993C-9DE82BB57163}"/>
            </a:ext>
          </a:extLst>
        </xdr:cNvPr>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90" name="直線コネクタ 389">
          <a:extLst>
            <a:ext uri="{FF2B5EF4-FFF2-40B4-BE49-F238E27FC236}">
              <a16:creationId xmlns:a16="http://schemas.microsoft.com/office/drawing/2014/main" id="{57A29628-F77A-4C8A-B95C-A2654CF8643F}"/>
            </a:ext>
          </a:extLst>
        </xdr:cNvPr>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91" name="【市民会館】&#10;一人当たり面積最大値テキスト">
          <a:extLst>
            <a:ext uri="{FF2B5EF4-FFF2-40B4-BE49-F238E27FC236}">
              <a16:creationId xmlns:a16="http://schemas.microsoft.com/office/drawing/2014/main" id="{0540CE94-C0A3-4F31-A17C-F9CCA67AF41C}"/>
            </a:ext>
          </a:extLst>
        </xdr:cNvPr>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92" name="直線コネクタ 391">
          <a:extLst>
            <a:ext uri="{FF2B5EF4-FFF2-40B4-BE49-F238E27FC236}">
              <a16:creationId xmlns:a16="http://schemas.microsoft.com/office/drawing/2014/main" id="{ADC65755-C1EE-431E-A518-9A1264F324C1}"/>
            </a:ext>
          </a:extLst>
        </xdr:cNvPr>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79301</xdr:rowOff>
    </xdr:from>
    <xdr:ext cx="469744" cy="259045"/>
    <xdr:sp macro="" textlink="">
      <xdr:nvSpPr>
        <xdr:cNvPr id="393" name="【市民会館】&#10;一人当たり面積平均値テキスト">
          <a:extLst>
            <a:ext uri="{FF2B5EF4-FFF2-40B4-BE49-F238E27FC236}">
              <a16:creationId xmlns:a16="http://schemas.microsoft.com/office/drawing/2014/main" id="{492AFE04-5FE3-4758-A405-A463FD4BE50C}"/>
            </a:ext>
          </a:extLst>
        </xdr:cNvPr>
        <xdr:cNvSpPr txBox="1"/>
      </xdr:nvSpPr>
      <xdr:spPr>
        <a:xfrm>
          <a:off x="10515600" y="1791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94" name="フローチャート: 判断 393">
          <a:extLst>
            <a:ext uri="{FF2B5EF4-FFF2-40B4-BE49-F238E27FC236}">
              <a16:creationId xmlns:a16="http://schemas.microsoft.com/office/drawing/2014/main" id="{D0AC1448-DBDE-41B2-BC25-EC1A6BBE1661}"/>
            </a:ext>
          </a:extLst>
        </xdr:cNvPr>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95" name="フローチャート: 判断 394">
          <a:extLst>
            <a:ext uri="{FF2B5EF4-FFF2-40B4-BE49-F238E27FC236}">
              <a16:creationId xmlns:a16="http://schemas.microsoft.com/office/drawing/2014/main" id="{CB95D5CE-3A9C-4563-BB3D-2B56B1AAE8A2}"/>
            </a:ext>
          </a:extLst>
        </xdr:cNvPr>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79284</xdr:rowOff>
    </xdr:from>
    <xdr:to>
      <xdr:col>46</xdr:col>
      <xdr:colOff>38100</xdr:colOff>
      <xdr:row>104</xdr:row>
      <xdr:rowOff>9434</xdr:rowOff>
    </xdr:to>
    <xdr:sp macro="" textlink="">
      <xdr:nvSpPr>
        <xdr:cNvPr id="396" name="フローチャート: 判断 395">
          <a:extLst>
            <a:ext uri="{FF2B5EF4-FFF2-40B4-BE49-F238E27FC236}">
              <a16:creationId xmlns:a16="http://schemas.microsoft.com/office/drawing/2014/main" id="{696C0C78-E5BE-4541-87B8-D24163963857}"/>
            </a:ext>
          </a:extLst>
        </xdr:cNvPr>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8EBF8D81-E02E-4622-B87A-BC6B8BFE374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79B8C1B4-035A-4882-A666-33B1A6BA784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3936AD58-977E-493A-922E-9E212F41DC1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CFA6DD9B-7A5E-41BC-AEE7-5FC44E26614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96374012-60F8-4C8F-A38B-53F027FB139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12337</xdr:rowOff>
    </xdr:from>
    <xdr:to>
      <xdr:col>55</xdr:col>
      <xdr:colOff>50800</xdr:colOff>
      <xdr:row>108</xdr:row>
      <xdr:rowOff>113937</xdr:rowOff>
    </xdr:to>
    <xdr:sp macro="" textlink="">
      <xdr:nvSpPr>
        <xdr:cNvPr id="402" name="楕円 401">
          <a:extLst>
            <a:ext uri="{FF2B5EF4-FFF2-40B4-BE49-F238E27FC236}">
              <a16:creationId xmlns:a16="http://schemas.microsoft.com/office/drawing/2014/main" id="{E550D005-F73D-4314-AED4-B83F8A8E7CAF}"/>
            </a:ext>
          </a:extLst>
        </xdr:cNvPr>
        <xdr:cNvSpPr/>
      </xdr:nvSpPr>
      <xdr:spPr>
        <a:xfrm>
          <a:off x="10426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98714</xdr:rowOff>
    </xdr:from>
    <xdr:ext cx="469744" cy="259045"/>
    <xdr:sp macro="" textlink="">
      <xdr:nvSpPr>
        <xdr:cNvPr id="403" name="【市民会館】&#10;一人当たり面積該当値テキスト">
          <a:extLst>
            <a:ext uri="{FF2B5EF4-FFF2-40B4-BE49-F238E27FC236}">
              <a16:creationId xmlns:a16="http://schemas.microsoft.com/office/drawing/2014/main" id="{FB4AD5F5-C0D8-480D-AC03-687ACD7BC823}"/>
            </a:ext>
          </a:extLst>
        </xdr:cNvPr>
        <xdr:cNvSpPr txBox="1"/>
      </xdr:nvSpPr>
      <xdr:spPr>
        <a:xfrm>
          <a:off x="10515600" y="184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18869</xdr:rowOff>
    </xdr:from>
    <xdr:to>
      <xdr:col>50</xdr:col>
      <xdr:colOff>165100</xdr:colOff>
      <xdr:row>108</xdr:row>
      <xdr:rowOff>120469</xdr:rowOff>
    </xdr:to>
    <xdr:sp macro="" textlink="">
      <xdr:nvSpPr>
        <xdr:cNvPr id="404" name="楕円 403">
          <a:extLst>
            <a:ext uri="{FF2B5EF4-FFF2-40B4-BE49-F238E27FC236}">
              <a16:creationId xmlns:a16="http://schemas.microsoft.com/office/drawing/2014/main" id="{A47B8E2A-6FF4-4E51-AC27-9CC76AE2100F}"/>
            </a:ext>
          </a:extLst>
        </xdr:cNvPr>
        <xdr:cNvSpPr/>
      </xdr:nvSpPr>
      <xdr:spPr>
        <a:xfrm>
          <a:off x="9588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63137</xdr:rowOff>
    </xdr:from>
    <xdr:to>
      <xdr:col>55</xdr:col>
      <xdr:colOff>0</xdr:colOff>
      <xdr:row>108</xdr:row>
      <xdr:rowOff>69669</xdr:rowOff>
    </xdr:to>
    <xdr:cxnSp macro="">
      <xdr:nvCxnSpPr>
        <xdr:cNvPr id="405" name="直線コネクタ 404">
          <a:extLst>
            <a:ext uri="{FF2B5EF4-FFF2-40B4-BE49-F238E27FC236}">
              <a16:creationId xmlns:a16="http://schemas.microsoft.com/office/drawing/2014/main" id="{7ECF9593-B192-42DD-9F74-12A8FAF5A5B0}"/>
            </a:ext>
          </a:extLst>
        </xdr:cNvPr>
        <xdr:cNvCxnSpPr/>
      </xdr:nvCxnSpPr>
      <xdr:spPr>
        <a:xfrm flipV="1">
          <a:off x="9639300" y="185797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25400</xdr:rowOff>
    </xdr:from>
    <xdr:to>
      <xdr:col>46</xdr:col>
      <xdr:colOff>38100</xdr:colOff>
      <xdr:row>108</xdr:row>
      <xdr:rowOff>127000</xdr:rowOff>
    </xdr:to>
    <xdr:sp macro="" textlink="">
      <xdr:nvSpPr>
        <xdr:cNvPr id="406" name="楕円 405">
          <a:extLst>
            <a:ext uri="{FF2B5EF4-FFF2-40B4-BE49-F238E27FC236}">
              <a16:creationId xmlns:a16="http://schemas.microsoft.com/office/drawing/2014/main" id="{C4B23760-0455-42B3-AE1C-9EE1E08A9879}"/>
            </a:ext>
          </a:extLst>
        </xdr:cNvPr>
        <xdr:cNvSpPr/>
      </xdr:nvSpPr>
      <xdr:spPr>
        <a:xfrm>
          <a:off x="8699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69669</xdr:rowOff>
    </xdr:from>
    <xdr:to>
      <xdr:col>50</xdr:col>
      <xdr:colOff>114300</xdr:colOff>
      <xdr:row>108</xdr:row>
      <xdr:rowOff>76200</xdr:rowOff>
    </xdr:to>
    <xdr:cxnSp macro="">
      <xdr:nvCxnSpPr>
        <xdr:cNvPr id="407" name="直線コネクタ 406">
          <a:extLst>
            <a:ext uri="{FF2B5EF4-FFF2-40B4-BE49-F238E27FC236}">
              <a16:creationId xmlns:a16="http://schemas.microsoft.com/office/drawing/2014/main" id="{20F62D29-A5E2-4630-9304-302151D87AFA}"/>
            </a:ext>
          </a:extLst>
        </xdr:cNvPr>
        <xdr:cNvCxnSpPr/>
      </xdr:nvCxnSpPr>
      <xdr:spPr>
        <a:xfrm flipV="1">
          <a:off x="8750300" y="185862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135363</xdr:rowOff>
    </xdr:from>
    <xdr:ext cx="469744" cy="259045"/>
    <xdr:sp macro="" textlink="">
      <xdr:nvSpPr>
        <xdr:cNvPr id="408" name="n_1aveValue【市民会館】&#10;一人当たり面積">
          <a:extLst>
            <a:ext uri="{FF2B5EF4-FFF2-40B4-BE49-F238E27FC236}">
              <a16:creationId xmlns:a16="http://schemas.microsoft.com/office/drawing/2014/main" id="{D4ED9944-8598-4573-9D49-834EB4D27997}"/>
            </a:ext>
          </a:extLst>
        </xdr:cNvPr>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25961</xdr:rowOff>
    </xdr:from>
    <xdr:ext cx="469744" cy="259045"/>
    <xdr:sp macro="" textlink="">
      <xdr:nvSpPr>
        <xdr:cNvPr id="409" name="n_2aveValue【市民会館】&#10;一人当たり面積">
          <a:extLst>
            <a:ext uri="{FF2B5EF4-FFF2-40B4-BE49-F238E27FC236}">
              <a16:creationId xmlns:a16="http://schemas.microsoft.com/office/drawing/2014/main" id="{6DC5F9B2-3CAC-46D9-BB13-992AD7FD154C}"/>
            </a:ext>
          </a:extLst>
        </xdr:cNvPr>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111596</xdr:rowOff>
    </xdr:from>
    <xdr:ext cx="469744" cy="259045"/>
    <xdr:sp macro="" textlink="">
      <xdr:nvSpPr>
        <xdr:cNvPr id="410" name="n_1mainValue【市民会館】&#10;一人当たり面積">
          <a:extLst>
            <a:ext uri="{FF2B5EF4-FFF2-40B4-BE49-F238E27FC236}">
              <a16:creationId xmlns:a16="http://schemas.microsoft.com/office/drawing/2014/main" id="{AD9C3414-E898-4196-AAB2-352FDAC3E42D}"/>
            </a:ext>
          </a:extLst>
        </xdr:cNvPr>
        <xdr:cNvSpPr txBox="1"/>
      </xdr:nvSpPr>
      <xdr:spPr>
        <a:xfrm>
          <a:off x="9391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118127</xdr:rowOff>
    </xdr:from>
    <xdr:ext cx="469744" cy="259045"/>
    <xdr:sp macro="" textlink="">
      <xdr:nvSpPr>
        <xdr:cNvPr id="411" name="n_2mainValue【市民会館】&#10;一人当たり面積">
          <a:extLst>
            <a:ext uri="{FF2B5EF4-FFF2-40B4-BE49-F238E27FC236}">
              <a16:creationId xmlns:a16="http://schemas.microsoft.com/office/drawing/2014/main" id="{9F043B6B-E9F0-44D2-9903-C151F4515C6D}"/>
            </a:ext>
          </a:extLst>
        </xdr:cNvPr>
        <xdr:cNvSpPr txBox="1"/>
      </xdr:nvSpPr>
      <xdr:spPr>
        <a:xfrm>
          <a:off x="8515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a:extLst>
            <a:ext uri="{FF2B5EF4-FFF2-40B4-BE49-F238E27FC236}">
              <a16:creationId xmlns:a16="http://schemas.microsoft.com/office/drawing/2014/main" id="{319A0AFA-0464-418A-B0C4-E753E77BBEC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a:extLst>
            <a:ext uri="{FF2B5EF4-FFF2-40B4-BE49-F238E27FC236}">
              <a16:creationId xmlns:a16="http://schemas.microsoft.com/office/drawing/2014/main" id="{C63245B9-5DEE-400F-A276-DACAC0CA55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a:extLst>
            <a:ext uri="{FF2B5EF4-FFF2-40B4-BE49-F238E27FC236}">
              <a16:creationId xmlns:a16="http://schemas.microsoft.com/office/drawing/2014/main" id="{CCAC1F10-37BC-499D-938B-BB50B0724BB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a:extLst>
            <a:ext uri="{FF2B5EF4-FFF2-40B4-BE49-F238E27FC236}">
              <a16:creationId xmlns:a16="http://schemas.microsoft.com/office/drawing/2014/main" id="{34F7CE44-EE3F-455C-A7E2-B8AB157B4E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a:extLst>
            <a:ext uri="{FF2B5EF4-FFF2-40B4-BE49-F238E27FC236}">
              <a16:creationId xmlns:a16="http://schemas.microsoft.com/office/drawing/2014/main" id="{EE52F8CF-CEF5-4375-98DE-534A261300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a:extLst>
            <a:ext uri="{FF2B5EF4-FFF2-40B4-BE49-F238E27FC236}">
              <a16:creationId xmlns:a16="http://schemas.microsoft.com/office/drawing/2014/main" id="{7E581842-65E9-43F5-911F-B5D49AC1F4E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a:extLst>
            <a:ext uri="{FF2B5EF4-FFF2-40B4-BE49-F238E27FC236}">
              <a16:creationId xmlns:a16="http://schemas.microsoft.com/office/drawing/2014/main" id="{D2321D31-23D7-41B6-966E-513DED8E9C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a:extLst>
            <a:ext uri="{FF2B5EF4-FFF2-40B4-BE49-F238E27FC236}">
              <a16:creationId xmlns:a16="http://schemas.microsoft.com/office/drawing/2014/main" id="{B057B17F-ED1A-4F31-8D09-9DF24C398A5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a:extLst>
            <a:ext uri="{FF2B5EF4-FFF2-40B4-BE49-F238E27FC236}">
              <a16:creationId xmlns:a16="http://schemas.microsoft.com/office/drawing/2014/main" id="{162C6A0B-E307-4C0C-BA64-14215E71EF9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a:extLst>
            <a:ext uri="{FF2B5EF4-FFF2-40B4-BE49-F238E27FC236}">
              <a16:creationId xmlns:a16="http://schemas.microsoft.com/office/drawing/2014/main" id="{ABCDE5D7-6E2B-43DD-97D3-B633B4DA6A4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a:extLst>
            <a:ext uri="{FF2B5EF4-FFF2-40B4-BE49-F238E27FC236}">
              <a16:creationId xmlns:a16="http://schemas.microsoft.com/office/drawing/2014/main" id="{C92881A7-FED2-4672-B045-3E35C28FC3E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a:extLst>
            <a:ext uri="{FF2B5EF4-FFF2-40B4-BE49-F238E27FC236}">
              <a16:creationId xmlns:a16="http://schemas.microsoft.com/office/drawing/2014/main" id="{240114ED-F9BA-441B-B2D0-B8286AA2CFD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a:extLst>
            <a:ext uri="{FF2B5EF4-FFF2-40B4-BE49-F238E27FC236}">
              <a16:creationId xmlns:a16="http://schemas.microsoft.com/office/drawing/2014/main" id="{84B75C2C-FF06-4F94-826E-D7FF230A226D}"/>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a:extLst>
            <a:ext uri="{FF2B5EF4-FFF2-40B4-BE49-F238E27FC236}">
              <a16:creationId xmlns:a16="http://schemas.microsoft.com/office/drawing/2014/main" id="{FB9A13B8-A7C1-4BED-9954-9C3759B665E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a:extLst>
            <a:ext uri="{FF2B5EF4-FFF2-40B4-BE49-F238E27FC236}">
              <a16:creationId xmlns:a16="http://schemas.microsoft.com/office/drawing/2014/main" id="{A44CA670-D888-447B-9997-420F72CB8BF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a:extLst>
            <a:ext uri="{FF2B5EF4-FFF2-40B4-BE49-F238E27FC236}">
              <a16:creationId xmlns:a16="http://schemas.microsoft.com/office/drawing/2014/main" id="{5A7456D1-C077-41DA-984A-345BF1731BC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a:extLst>
            <a:ext uri="{FF2B5EF4-FFF2-40B4-BE49-F238E27FC236}">
              <a16:creationId xmlns:a16="http://schemas.microsoft.com/office/drawing/2014/main" id="{10497EC4-5109-4A75-8652-BE2532765CC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a:extLst>
            <a:ext uri="{FF2B5EF4-FFF2-40B4-BE49-F238E27FC236}">
              <a16:creationId xmlns:a16="http://schemas.microsoft.com/office/drawing/2014/main" id="{5809AA07-CFFC-4815-ABB4-55B19F9E03D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a:extLst>
            <a:ext uri="{FF2B5EF4-FFF2-40B4-BE49-F238E27FC236}">
              <a16:creationId xmlns:a16="http://schemas.microsoft.com/office/drawing/2014/main" id="{4F02AB78-601B-475B-A78A-42D2CDB03E9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a:extLst>
            <a:ext uri="{FF2B5EF4-FFF2-40B4-BE49-F238E27FC236}">
              <a16:creationId xmlns:a16="http://schemas.microsoft.com/office/drawing/2014/main" id="{703A2B41-F38E-4AFF-BBE7-9B864B985DB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a:extLst>
            <a:ext uri="{FF2B5EF4-FFF2-40B4-BE49-F238E27FC236}">
              <a16:creationId xmlns:a16="http://schemas.microsoft.com/office/drawing/2014/main" id="{41EE1AE2-3D2C-446E-A0AF-C9747658E4B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1E7FF45B-2ED3-4AF7-B5F7-B3EC72C01B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5E36AA7C-88A7-43DA-AE7C-AF6F9DD6019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a:extLst>
            <a:ext uri="{FF2B5EF4-FFF2-40B4-BE49-F238E27FC236}">
              <a16:creationId xmlns:a16="http://schemas.microsoft.com/office/drawing/2014/main" id="{907D2F39-7504-4B3E-83BB-EC75A4CF88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436" name="直線コネクタ 435">
          <a:extLst>
            <a:ext uri="{FF2B5EF4-FFF2-40B4-BE49-F238E27FC236}">
              <a16:creationId xmlns:a16="http://schemas.microsoft.com/office/drawing/2014/main" id="{40187152-890D-4D93-A19C-E0269137A561}"/>
            </a:ext>
          </a:extLst>
        </xdr:cNvPr>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437" name="【一般廃棄物処理施設】&#10;有形固定資産減価償却率最小値テキスト">
          <a:extLst>
            <a:ext uri="{FF2B5EF4-FFF2-40B4-BE49-F238E27FC236}">
              <a16:creationId xmlns:a16="http://schemas.microsoft.com/office/drawing/2014/main" id="{77FB4781-B401-4F95-8718-E2611508F8A5}"/>
            </a:ext>
          </a:extLst>
        </xdr:cNvPr>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38" name="直線コネクタ 437">
          <a:extLst>
            <a:ext uri="{FF2B5EF4-FFF2-40B4-BE49-F238E27FC236}">
              <a16:creationId xmlns:a16="http://schemas.microsoft.com/office/drawing/2014/main" id="{31E50ECE-DF14-4039-8BFB-784791410043}"/>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9" name="【一般廃棄物処理施設】&#10;有形固定資産減価償却率最大値テキスト">
          <a:extLst>
            <a:ext uri="{FF2B5EF4-FFF2-40B4-BE49-F238E27FC236}">
              <a16:creationId xmlns:a16="http://schemas.microsoft.com/office/drawing/2014/main" id="{34E6DD34-F25D-468E-9199-8E929AA5B859}"/>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0" name="直線コネクタ 439">
          <a:extLst>
            <a:ext uri="{FF2B5EF4-FFF2-40B4-BE49-F238E27FC236}">
              <a16:creationId xmlns:a16="http://schemas.microsoft.com/office/drawing/2014/main" id="{FDC35BBC-0F64-4DF1-A547-E205717F75E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41" name="【一般廃棄物処理施設】&#10;有形固定資産減価償却率平均値テキスト">
          <a:extLst>
            <a:ext uri="{FF2B5EF4-FFF2-40B4-BE49-F238E27FC236}">
              <a16:creationId xmlns:a16="http://schemas.microsoft.com/office/drawing/2014/main" id="{EBACD70F-D35C-4DFA-8894-EF5A4FCCE24D}"/>
            </a:ext>
          </a:extLst>
        </xdr:cNvPr>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442" name="フローチャート: 判断 441">
          <a:extLst>
            <a:ext uri="{FF2B5EF4-FFF2-40B4-BE49-F238E27FC236}">
              <a16:creationId xmlns:a16="http://schemas.microsoft.com/office/drawing/2014/main" id="{B4A55EF5-5DCA-469C-BAEF-5221ADD1F836}"/>
            </a:ext>
          </a:extLst>
        </xdr:cNvPr>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443" name="フローチャート: 判断 442">
          <a:extLst>
            <a:ext uri="{FF2B5EF4-FFF2-40B4-BE49-F238E27FC236}">
              <a16:creationId xmlns:a16="http://schemas.microsoft.com/office/drawing/2014/main" id="{F93D0326-E995-4805-AB64-AB161AFA61B1}"/>
            </a:ext>
          </a:extLst>
        </xdr:cNvPr>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53975</xdr:rowOff>
    </xdr:from>
    <xdr:to>
      <xdr:col>76</xdr:col>
      <xdr:colOff>165100</xdr:colOff>
      <xdr:row>37</xdr:row>
      <xdr:rowOff>155575</xdr:rowOff>
    </xdr:to>
    <xdr:sp macro="" textlink="">
      <xdr:nvSpPr>
        <xdr:cNvPr id="444" name="フローチャート: 判断 443">
          <a:extLst>
            <a:ext uri="{FF2B5EF4-FFF2-40B4-BE49-F238E27FC236}">
              <a16:creationId xmlns:a16="http://schemas.microsoft.com/office/drawing/2014/main" id="{47E5F533-425F-4CB7-864F-8C9C5558DA94}"/>
            </a:ext>
          </a:extLst>
        </xdr:cNvPr>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E7AEFED2-7A84-4F0E-81DE-626ED30EFE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8CCCA22B-2E9E-4DBF-B77A-0F1336C7653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104C1F37-C25E-4789-A79F-31838BB462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B5A8C483-3375-4819-B494-78B9A79A54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B5F14AAE-76C7-4F2E-A66B-28273B577BA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101600</xdr:rowOff>
    </xdr:from>
    <xdr:to>
      <xdr:col>85</xdr:col>
      <xdr:colOff>177800</xdr:colOff>
      <xdr:row>42</xdr:row>
      <xdr:rowOff>31750</xdr:rowOff>
    </xdr:to>
    <xdr:sp macro="" textlink="">
      <xdr:nvSpPr>
        <xdr:cNvPr id="450" name="楕円 449">
          <a:extLst>
            <a:ext uri="{FF2B5EF4-FFF2-40B4-BE49-F238E27FC236}">
              <a16:creationId xmlns:a16="http://schemas.microsoft.com/office/drawing/2014/main" id="{96567B12-8A45-4E67-8698-E67623AC785E}"/>
            </a:ext>
          </a:extLst>
        </xdr:cNvPr>
        <xdr:cNvSpPr/>
      </xdr:nvSpPr>
      <xdr:spPr>
        <a:xfrm>
          <a:off x="16268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451" name="【一般廃棄物処理施設】&#10;有形固定資産減価償却率該当値テキスト">
          <a:extLst>
            <a:ext uri="{FF2B5EF4-FFF2-40B4-BE49-F238E27FC236}">
              <a16:creationId xmlns:a16="http://schemas.microsoft.com/office/drawing/2014/main" id="{E676A43B-4832-4B90-AE53-3A25A4CE3B8D}"/>
            </a:ext>
          </a:extLst>
        </xdr:cNvPr>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114935</xdr:rowOff>
    </xdr:from>
    <xdr:to>
      <xdr:col>81</xdr:col>
      <xdr:colOff>101600</xdr:colOff>
      <xdr:row>42</xdr:row>
      <xdr:rowOff>45085</xdr:rowOff>
    </xdr:to>
    <xdr:sp macro="" textlink="">
      <xdr:nvSpPr>
        <xdr:cNvPr id="452" name="楕円 451">
          <a:extLst>
            <a:ext uri="{FF2B5EF4-FFF2-40B4-BE49-F238E27FC236}">
              <a16:creationId xmlns:a16="http://schemas.microsoft.com/office/drawing/2014/main" id="{BF1D53B4-7620-4E45-84EC-C26358E938F2}"/>
            </a:ext>
          </a:extLst>
        </xdr:cNvPr>
        <xdr:cNvSpPr/>
      </xdr:nvSpPr>
      <xdr:spPr>
        <a:xfrm>
          <a:off x="154305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152400</xdr:rowOff>
    </xdr:from>
    <xdr:to>
      <xdr:col>85</xdr:col>
      <xdr:colOff>127000</xdr:colOff>
      <xdr:row>41</xdr:row>
      <xdr:rowOff>165735</xdr:rowOff>
    </xdr:to>
    <xdr:cxnSp macro="">
      <xdr:nvCxnSpPr>
        <xdr:cNvPr id="453" name="直線コネクタ 452">
          <a:extLst>
            <a:ext uri="{FF2B5EF4-FFF2-40B4-BE49-F238E27FC236}">
              <a16:creationId xmlns:a16="http://schemas.microsoft.com/office/drawing/2014/main" id="{3354EE63-951E-4F54-9881-2212C51D13D9}"/>
            </a:ext>
          </a:extLst>
        </xdr:cNvPr>
        <xdr:cNvCxnSpPr/>
      </xdr:nvCxnSpPr>
      <xdr:spPr>
        <a:xfrm flipV="1">
          <a:off x="15481300" y="71818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454" name="楕円 453">
          <a:extLst>
            <a:ext uri="{FF2B5EF4-FFF2-40B4-BE49-F238E27FC236}">
              <a16:creationId xmlns:a16="http://schemas.microsoft.com/office/drawing/2014/main" id="{73298787-6E11-47AC-B0C4-785FD012A86D}"/>
            </a:ext>
          </a:extLst>
        </xdr:cNvPr>
        <xdr:cNvSpPr/>
      </xdr:nvSpPr>
      <xdr:spPr>
        <a:xfrm>
          <a:off x="14541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121920</xdr:rowOff>
    </xdr:from>
    <xdr:to>
      <xdr:col>81</xdr:col>
      <xdr:colOff>50800</xdr:colOff>
      <xdr:row>41</xdr:row>
      <xdr:rowOff>165735</xdr:rowOff>
    </xdr:to>
    <xdr:cxnSp macro="">
      <xdr:nvCxnSpPr>
        <xdr:cNvPr id="455" name="直線コネクタ 454">
          <a:extLst>
            <a:ext uri="{FF2B5EF4-FFF2-40B4-BE49-F238E27FC236}">
              <a16:creationId xmlns:a16="http://schemas.microsoft.com/office/drawing/2014/main" id="{5E4A16B7-167B-4161-8ED8-6C4190FD2B8E}"/>
            </a:ext>
          </a:extLst>
        </xdr:cNvPr>
        <xdr:cNvCxnSpPr/>
      </xdr:nvCxnSpPr>
      <xdr:spPr>
        <a:xfrm>
          <a:off x="14592300" y="6808470"/>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61612</xdr:rowOff>
    </xdr:from>
    <xdr:ext cx="405111" cy="259045"/>
    <xdr:sp macro="" textlink="">
      <xdr:nvSpPr>
        <xdr:cNvPr id="456" name="n_1aveValue【一般廃棄物処理施設】&#10;有形固定資産減価償却率">
          <a:extLst>
            <a:ext uri="{FF2B5EF4-FFF2-40B4-BE49-F238E27FC236}">
              <a16:creationId xmlns:a16="http://schemas.microsoft.com/office/drawing/2014/main" id="{95BDF1F9-5E5E-4C87-87B3-788BF917FE8A}"/>
            </a:ext>
          </a:extLst>
        </xdr:cNvPr>
        <xdr:cNvSpPr txBox="1"/>
      </xdr:nvSpPr>
      <xdr:spPr>
        <a:xfrm>
          <a:off x="152660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652</xdr:rowOff>
    </xdr:from>
    <xdr:ext cx="405111" cy="259045"/>
    <xdr:sp macro="" textlink="">
      <xdr:nvSpPr>
        <xdr:cNvPr id="457" name="n_2aveValue【一般廃棄物処理施設】&#10;有形固定資産減価償却率">
          <a:extLst>
            <a:ext uri="{FF2B5EF4-FFF2-40B4-BE49-F238E27FC236}">
              <a16:creationId xmlns:a16="http://schemas.microsoft.com/office/drawing/2014/main" id="{278C918A-4075-4035-859E-CAEBBA3289FA}"/>
            </a:ext>
          </a:extLst>
        </xdr:cNvPr>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36212</xdr:rowOff>
    </xdr:from>
    <xdr:ext cx="405111" cy="259045"/>
    <xdr:sp macro="" textlink="">
      <xdr:nvSpPr>
        <xdr:cNvPr id="458" name="n_1mainValue【一般廃棄物処理施設】&#10;有形固定資産減価償却率">
          <a:extLst>
            <a:ext uri="{FF2B5EF4-FFF2-40B4-BE49-F238E27FC236}">
              <a16:creationId xmlns:a16="http://schemas.microsoft.com/office/drawing/2014/main" id="{33A11B20-27B0-4622-90A1-41E0B414A3E4}"/>
            </a:ext>
          </a:extLst>
        </xdr:cNvPr>
        <xdr:cNvSpPr txBox="1"/>
      </xdr:nvSpPr>
      <xdr:spPr>
        <a:xfrm>
          <a:off x="15266044"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459" name="n_2mainValue【一般廃棄物処理施設】&#10;有形固定資産減価償却率">
          <a:extLst>
            <a:ext uri="{FF2B5EF4-FFF2-40B4-BE49-F238E27FC236}">
              <a16:creationId xmlns:a16="http://schemas.microsoft.com/office/drawing/2014/main" id="{60C0C7D4-CE65-4253-9446-B8090FC13501}"/>
            </a:ext>
          </a:extLst>
        </xdr:cNvPr>
        <xdr:cNvSpPr txBox="1"/>
      </xdr:nvSpPr>
      <xdr:spPr>
        <a:xfrm>
          <a:off x="14389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9D713310-A5E9-4340-995E-BCE1451346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093857DB-5C12-4B57-BE29-285F6739D2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FCB23454-C320-4C8E-869E-2C2681D37F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89FD9201-F37F-4B63-AF26-949E1D16B9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2B724ED5-78E2-4C5A-9341-FE9BBFC2A48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5A12A979-BF3A-4262-A4F9-E4FDBF0D52E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49B56DA3-06E7-41A0-BBA3-D98E224108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28DC0640-F1AE-4673-B8BB-EA5044F1FAD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166C7A01-35C7-4F65-8DA7-53337F4B641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491A8BBC-E382-49B9-BDFA-39A5587A75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0" name="直線コネクタ 469">
          <a:extLst>
            <a:ext uri="{FF2B5EF4-FFF2-40B4-BE49-F238E27FC236}">
              <a16:creationId xmlns:a16="http://schemas.microsoft.com/office/drawing/2014/main" id="{B6E263B4-F471-4077-A504-99D39628A41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1" name="テキスト ボックス 470">
          <a:extLst>
            <a:ext uri="{FF2B5EF4-FFF2-40B4-BE49-F238E27FC236}">
              <a16:creationId xmlns:a16="http://schemas.microsoft.com/office/drawing/2014/main" id="{CA5FF0D7-37E9-4835-A17B-7BA27CAF63A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2" name="直線コネクタ 471">
          <a:extLst>
            <a:ext uri="{FF2B5EF4-FFF2-40B4-BE49-F238E27FC236}">
              <a16:creationId xmlns:a16="http://schemas.microsoft.com/office/drawing/2014/main" id="{B14AFF53-B795-4289-8F8A-2E68A984ECB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473" name="テキスト ボックス 472">
          <a:extLst>
            <a:ext uri="{FF2B5EF4-FFF2-40B4-BE49-F238E27FC236}">
              <a16:creationId xmlns:a16="http://schemas.microsoft.com/office/drawing/2014/main" id="{FA08E74B-6637-4EE8-9D36-C8A93962D592}"/>
            </a:ext>
          </a:extLst>
        </xdr:cNvPr>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4" name="直線コネクタ 473">
          <a:extLst>
            <a:ext uri="{FF2B5EF4-FFF2-40B4-BE49-F238E27FC236}">
              <a16:creationId xmlns:a16="http://schemas.microsoft.com/office/drawing/2014/main" id="{B739A878-4837-449C-BE9A-16B403C1B71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475" name="テキスト ボックス 474">
          <a:extLst>
            <a:ext uri="{FF2B5EF4-FFF2-40B4-BE49-F238E27FC236}">
              <a16:creationId xmlns:a16="http://schemas.microsoft.com/office/drawing/2014/main" id="{55971CB0-1F74-49BC-BD41-B569C92B8251}"/>
            </a:ext>
          </a:extLst>
        </xdr:cNvPr>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6" name="直線コネクタ 475">
          <a:extLst>
            <a:ext uri="{FF2B5EF4-FFF2-40B4-BE49-F238E27FC236}">
              <a16:creationId xmlns:a16="http://schemas.microsoft.com/office/drawing/2014/main" id="{7A9EA7E8-AB22-4AB1-9D95-B0D723B0FB5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477" name="テキスト ボックス 476">
          <a:extLst>
            <a:ext uri="{FF2B5EF4-FFF2-40B4-BE49-F238E27FC236}">
              <a16:creationId xmlns:a16="http://schemas.microsoft.com/office/drawing/2014/main" id="{277051DC-0BF1-4B56-A4AE-6A1770A75C42}"/>
            </a:ext>
          </a:extLst>
        </xdr:cNvPr>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8" name="直線コネクタ 477">
          <a:extLst>
            <a:ext uri="{FF2B5EF4-FFF2-40B4-BE49-F238E27FC236}">
              <a16:creationId xmlns:a16="http://schemas.microsoft.com/office/drawing/2014/main" id="{4E046500-85F3-45B6-9CC5-05182F4FD81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479" name="テキスト ボックス 478">
          <a:extLst>
            <a:ext uri="{FF2B5EF4-FFF2-40B4-BE49-F238E27FC236}">
              <a16:creationId xmlns:a16="http://schemas.microsoft.com/office/drawing/2014/main" id="{92BE151E-4506-49A9-AD59-F201D4F319C9}"/>
            </a:ext>
          </a:extLst>
        </xdr:cNvPr>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0" name="直線コネクタ 479">
          <a:extLst>
            <a:ext uri="{FF2B5EF4-FFF2-40B4-BE49-F238E27FC236}">
              <a16:creationId xmlns:a16="http://schemas.microsoft.com/office/drawing/2014/main" id="{D43372EC-09B4-44E8-99C3-CA7F9522797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481" name="テキスト ボックス 480">
          <a:extLst>
            <a:ext uri="{FF2B5EF4-FFF2-40B4-BE49-F238E27FC236}">
              <a16:creationId xmlns:a16="http://schemas.microsoft.com/office/drawing/2014/main" id="{2DD61633-A112-4589-A0E2-D2DCDFD682DA}"/>
            </a:ext>
          </a:extLst>
        </xdr:cNvPr>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a:extLst>
            <a:ext uri="{FF2B5EF4-FFF2-40B4-BE49-F238E27FC236}">
              <a16:creationId xmlns:a16="http://schemas.microsoft.com/office/drawing/2014/main" id="{BE724B82-FEA2-43A0-BE28-E01F168E5F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483" name="テキスト ボックス 482">
          <a:extLst>
            <a:ext uri="{FF2B5EF4-FFF2-40B4-BE49-F238E27FC236}">
              <a16:creationId xmlns:a16="http://schemas.microsoft.com/office/drawing/2014/main" id="{2A3CCB90-EACF-4D0C-9AB0-59B859E5715F}"/>
            </a:ext>
          </a:extLst>
        </xdr:cNvPr>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a:extLst>
            <a:ext uri="{FF2B5EF4-FFF2-40B4-BE49-F238E27FC236}">
              <a16:creationId xmlns:a16="http://schemas.microsoft.com/office/drawing/2014/main" id="{AFE4A041-EBBC-43CB-9AEF-228179FBFB6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485" name="直線コネクタ 484">
          <a:extLst>
            <a:ext uri="{FF2B5EF4-FFF2-40B4-BE49-F238E27FC236}">
              <a16:creationId xmlns:a16="http://schemas.microsoft.com/office/drawing/2014/main" id="{01F41688-6E31-4499-95B9-45EDC52964B7}"/>
            </a:ext>
          </a:extLst>
        </xdr:cNvPr>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486" name="【一般廃棄物処理施設】&#10;一人当たり有形固定資産（償却資産）額最小値テキスト">
          <a:extLst>
            <a:ext uri="{FF2B5EF4-FFF2-40B4-BE49-F238E27FC236}">
              <a16:creationId xmlns:a16="http://schemas.microsoft.com/office/drawing/2014/main" id="{206C5D37-9290-4DFF-A26B-31B4BE8663D7}"/>
            </a:ext>
          </a:extLst>
        </xdr:cNvPr>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87" name="直線コネクタ 486">
          <a:extLst>
            <a:ext uri="{FF2B5EF4-FFF2-40B4-BE49-F238E27FC236}">
              <a16:creationId xmlns:a16="http://schemas.microsoft.com/office/drawing/2014/main" id="{11864635-D9AA-4E78-B6D2-F18D4244F596}"/>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488" name="【一般廃棄物処理施設】&#10;一人当たり有形固定資産（償却資産）額最大値テキスト">
          <a:extLst>
            <a:ext uri="{FF2B5EF4-FFF2-40B4-BE49-F238E27FC236}">
              <a16:creationId xmlns:a16="http://schemas.microsoft.com/office/drawing/2014/main" id="{DAAE3F3A-9B81-4040-912C-E6821616D6FC}"/>
            </a:ext>
          </a:extLst>
        </xdr:cNvPr>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489" name="直線コネクタ 488">
          <a:extLst>
            <a:ext uri="{FF2B5EF4-FFF2-40B4-BE49-F238E27FC236}">
              <a16:creationId xmlns:a16="http://schemas.microsoft.com/office/drawing/2014/main" id="{A5635021-8BA0-4E1A-AA3B-084CDD85636F}"/>
            </a:ext>
          </a:extLst>
        </xdr:cNvPr>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490" name="【一般廃棄物処理施設】&#10;一人当たり有形固定資産（償却資産）額平均値テキスト">
          <a:extLst>
            <a:ext uri="{FF2B5EF4-FFF2-40B4-BE49-F238E27FC236}">
              <a16:creationId xmlns:a16="http://schemas.microsoft.com/office/drawing/2014/main" id="{E00A9B42-E25E-4ADA-ABC5-9373696EECFC}"/>
            </a:ext>
          </a:extLst>
        </xdr:cNvPr>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491" name="フローチャート: 判断 490">
          <a:extLst>
            <a:ext uri="{FF2B5EF4-FFF2-40B4-BE49-F238E27FC236}">
              <a16:creationId xmlns:a16="http://schemas.microsoft.com/office/drawing/2014/main" id="{980062FC-9320-4547-89FF-BFE5B3915EC7}"/>
            </a:ext>
          </a:extLst>
        </xdr:cNvPr>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492" name="フローチャート: 判断 491">
          <a:extLst>
            <a:ext uri="{FF2B5EF4-FFF2-40B4-BE49-F238E27FC236}">
              <a16:creationId xmlns:a16="http://schemas.microsoft.com/office/drawing/2014/main" id="{0ED17623-8C47-4589-99A6-02C4FDD81339}"/>
            </a:ext>
          </a:extLst>
        </xdr:cNvPr>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40143</xdr:rowOff>
    </xdr:from>
    <xdr:to>
      <xdr:col>107</xdr:col>
      <xdr:colOff>101600</xdr:colOff>
      <xdr:row>42</xdr:row>
      <xdr:rowOff>141743</xdr:rowOff>
    </xdr:to>
    <xdr:sp macro="" textlink="">
      <xdr:nvSpPr>
        <xdr:cNvPr id="493" name="フローチャート: 判断 492">
          <a:extLst>
            <a:ext uri="{FF2B5EF4-FFF2-40B4-BE49-F238E27FC236}">
              <a16:creationId xmlns:a16="http://schemas.microsoft.com/office/drawing/2014/main" id="{1AF2EDE3-9B14-4810-818D-294A3407B07B}"/>
            </a:ext>
          </a:extLst>
        </xdr:cNvPr>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F890631-0A77-48E1-8239-1AD9F457116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3DA8666-6C23-4B18-86B6-4A0F47D6FC2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CADC0E5A-8198-4B61-A861-C29B23691D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92842330-A07B-4E59-AC5D-B8751E64570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E018675A-891A-491F-8330-5132A06457B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40767</xdr:rowOff>
    </xdr:from>
    <xdr:to>
      <xdr:col>116</xdr:col>
      <xdr:colOff>114300</xdr:colOff>
      <xdr:row>42</xdr:row>
      <xdr:rowOff>142367</xdr:rowOff>
    </xdr:to>
    <xdr:sp macro="" textlink="">
      <xdr:nvSpPr>
        <xdr:cNvPr id="499" name="楕円 498">
          <a:extLst>
            <a:ext uri="{FF2B5EF4-FFF2-40B4-BE49-F238E27FC236}">
              <a16:creationId xmlns:a16="http://schemas.microsoft.com/office/drawing/2014/main" id="{AE584A8E-A014-4579-BE95-10604D5315BB}"/>
            </a:ext>
          </a:extLst>
        </xdr:cNvPr>
        <xdr:cNvSpPr/>
      </xdr:nvSpPr>
      <xdr:spPr>
        <a:xfrm>
          <a:off x="22110700" y="72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132911</xdr:rowOff>
    </xdr:from>
    <xdr:ext cx="534377" cy="259045"/>
    <xdr:sp macro="" textlink="">
      <xdr:nvSpPr>
        <xdr:cNvPr id="500" name="【一般廃棄物処理施設】&#10;一人当たり有形固定資産（償却資産）額該当値テキスト">
          <a:extLst>
            <a:ext uri="{FF2B5EF4-FFF2-40B4-BE49-F238E27FC236}">
              <a16:creationId xmlns:a16="http://schemas.microsoft.com/office/drawing/2014/main" id="{715934B0-A4DE-4915-97F5-E33F60856313}"/>
            </a:ext>
          </a:extLst>
        </xdr:cNvPr>
        <xdr:cNvSpPr txBox="1"/>
      </xdr:nvSpPr>
      <xdr:spPr>
        <a:xfrm>
          <a:off x="22199600" y="716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40822</xdr:rowOff>
    </xdr:from>
    <xdr:to>
      <xdr:col>112</xdr:col>
      <xdr:colOff>38100</xdr:colOff>
      <xdr:row>42</xdr:row>
      <xdr:rowOff>142422</xdr:rowOff>
    </xdr:to>
    <xdr:sp macro="" textlink="">
      <xdr:nvSpPr>
        <xdr:cNvPr id="501" name="楕円 500">
          <a:extLst>
            <a:ext uri="{FF2B5EF4-FFF2-40B4-BE49-F238E27FC236}">
              <a16:creationId xmlns:a16="http://schemas.microsoft.com/office/drawing/2014/main" id="{17C33A72-340C-4F10-9A0A-801216A2E232}"/>
            </a:ext>
          </a:extLst>
        </xdr:cNvPr>
        <xdr:cNvSpPr/>
      </xdr:nvSpPr>
      <xdr:spPr>
        <a:xfrm>
          <a:off x="21272500" y="724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91567</xdr:rowOff>
    </xdr:from>
    <xdr:to>
      <xdr:col>116</xdr:col>
      <xdr:colOff>63500</xdr:colOff>
      <xdr:row>42</xdr:row>
      <xdr:rowOff>91622</xdr:rowOff>
    </xdr:to>
    <xdr:cxnSp macro="">
      <xdr:nvCxnSpPr>
        <xdr:cNvPr id="502" name="直線コネクタ 501">
          <a:extLst>
            <a:ext uri="{FF2B5EF4-FFF2-40B4-BE49-F238E27FC236}">
              <a16:creationId xmlns:a16="http://schemas.microsoft.com/office/drawing/2014/main" id="{F2F497B7-D0D4-49F5-8669-D77D33508BAD}"/>
            </a:ext>
          </a:extLst>
        </xdr:cNvPr>
        <xdr:cNvCxnSpPr/>
      </xdr:nvCxnSpPr>
      <xdr:spPr>
        <a:xfrm flipV="1">
          <a:off x="21323300" y="7292467"/>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41214</xdr:rowOff>
    </xdr:from>
    <xdr:to>
      <xdr:col>107</xdr:col>
      <xdr:colOff>101600</xdr:colOff>
      <xdr:row>42</xdr:row>
      <xdr:rowOff>142814</xdr:rowOff>
    </xdr:to>
    <xdr:sp macro="" textlink="">
      <xdr:nvSpPr>
        <xdr:cNvPr id="503" name="楕円 502">
          <a:extLst>
            <a:ext uri="{FF2B5EF4-FFF2-40B4-BE49-F238E27FC236}">
              <a16:creationId xmlns:a16="http://schemas.microsoft.com/office/drawing/2014/main" id="{DEE9ABF9-ADB0-4CBF-98A6-3544A05B5A5A}"/>
            </a:ext>
          </a:extLst>
        </xdr:cNvPr>
        <xdr:cNvSpPr/>
      </xdr:nvSpPr>
      <xdr:spPr>
        <a:xfrm>
          <a:off x="20383500" y="72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91622</xdr:rowOff>
    </xdr:from>
    <xdr:to>
      <xdr:col>111</xdr:col>
      <xdr:colOff>177800</xdr:colOff>
      <xdr:row>42</xdr:row>
      <xdr:rowOff>92014</xdr:rowOff>
    </xdr:to>
    <xdr:cxnSp macro="">
      <xdr:nvCxnSpPr>
        <xdr:cNvPr id="504" name="直線コネクタ 503">
          <a:extLst>
            <a:ext uri="{FF2B5EF4-FFF2-40B4-BE49-F238E27FC236}">
              <a16:creationId xmlns:a16="http://schemas.microsoft.com/office/drawing/2014/main" id="{ADB4BED8-F137-4BE3-8625-675A997FF9D8}"/>
            </a:ext>
          </a:extLst>
        </xdr:cNvPr>
        <xdr:cNvCxnSpPr/>
      </xdr:nvCxnSpPr>
      <xdr:spPr>
        <a:xfrm flipV="1">
          <a:off x="20434300" y="729252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40</xdr:row>
      <xdr:rowOff>141379</xdr:rowOff>
    </xdr:from>
    <xdr:ext cx="690189" cy="259045"/>
    <xdr:sp macro="" textlink="">
      <xdr:nvSpPr>
        <xdr:cNvPr id="505" name="n_1aveValue【一般廃棄物処理施設】&#10;一人当たり有形固定資産（償却資産）額">
          <a:extLst>
            <a:ext uri="{FF2B5EF4-FFF2-40B4-BE49-F238E27FC236}">
              <a16:creationId xmlns:a16="http://schemas.microsoft.com/office/drawing/2014/main" id="{CF01507A-E14A-401F-A1F1-4153AEFF3DE7}"/>
            </a:ext>
          </a:extLst>
        </xdr:cNvPr>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158270</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id="{A97A46AE-53CA-49FB-BECF-88A14B44A665}"/>
            </a:ext>
          </a:extLst>
        </xdr:cNvPr>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133549</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613DCCA7-2154-4127-AF6F-632594C93BF1}"/>
            </a:ext>
          </a:extLst>
        </xdr:cNvPr>
        <xdr:cNvSpPr txBox="1"/>
      </xdr:nvSpPr>
      <xdr:spPr>
        <a:xfrm>
          <a:off x="21043411" y="733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133941</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6F3A8DAE-BAE8-4144-B929-983558B85A63}"/>
            </a:ext>
          </a:extLst>
        </xdr:cNvPr>
        <xdr:cNvSpPr txBox="1"/>
      </xdr:nvSpPr>
      <xdr:spPr>
        <a:xfrm>
          <a:off x="20167111" y="73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A9FDDE14-3ACB-4C9D-8974-BC5A1AF512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7AAF0688-FD26-47FF-AF8C-CD28B314B8F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A5B37065-21FE-4CBE-9E17-57CB98F7EFD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ADD9090C-FC65-4B67-A22C-E92B914381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7F42358D-BF52-4E63-8CF3-9A3D7EE2AE4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4C775BD4-EBAE-4767-978D-84FA840A1E4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E6E3B486-1B18-4313-BEF0-5E43872D4B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223729FC-D367-438E-96F6-52C046B7065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4C300226-78DB-415A-A116-9A7CD18617D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3286023E-8B0A-481F-B1F7-9055CEE995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9" name="テキスト ボックス 518">
          <a:extLst>
            <a:ext uri="{FF2B5EF4-FFF2-40B4-BE49-F238E27FC236}">
              <a16:creationId xmlns:a16="http://schemas.microsoft.com/office/drawing/2014/main" id="{5A9413CA-071B-4A7E-A55F-45F625C90F3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3F0B398E-594C-4C71-A8B0-E443E5E7279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a:extLst>
            <a:ext uri="{FF2B5EF4-FFF2-40B4-BE49-F238E27FC236}">
              <a16:creationId xmlns:a16="http://schemas.microsoft.com/office/drawing/2014/main" id="{2E29CA7D-1EA2-4B1D-9027-0A27DEE4296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E58402F9-F9B6-4B25-BE39-98ACE30DB14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8E28CEA3-3B7A-41A9-8759-23B580D1FD2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BB4F45B7-E6A1-4F13-B107-9EE322EB61D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57DBB94F-1B1D-4BB2-8852-8E9E771DDA4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AC83DF58-2D4E-47E3-BD5A-E063B700109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DBD181E2-197E-4B1F-B8FB-4A2EBF48AE4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368E97C0-6ED4-4DFE-A816-6B2BF0265F4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9" name="テキスト ボックス 528">
          <a:extLst>
            <a:ext uri="{FF2B5EF4-FFF2-40B4-BE49-F238E27FC236}">
              <a16:creationId xmlns:a16="http://schemas.microsoft.com/office/drawing/2014/main" id="{70457B81-5DC1-45E3-B640-23A306A4261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4E0947D4-632D-459E-BA3E-8A910B95F1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a:extLst>
            <a:ext uri="{FF2B5EF4-FFF2-40B4-BE49-F238E27FC236}">
              <a16:creationId xmlns:a16="http://schemas.microsoft.com/office/drawing/2014/main" id="{8B5DD967-B72D-4BD1-9843-F101B6602A8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1D7E7B54-18BC-4DD8-A009-D87F14B36A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533" name="直線コネクタ 532">
          <a:extLst>
            <a:ext uri="{FF2B5EF4-FFF2-40B4-BE49-F238E27FC236}">
              <a16:creationId xmlns:a16="http://schemas.microsoft.com/office/drawing/2014/main" id="{D6D5D692-543A-4414-9082-CBC2B22EDBBC}"/>
            </a:ext>
          </a:extLst>
        </xdr:cNvPr>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32A02941-2F33-4574-9AD0-6329FF69DAAD}"/>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5" name="直線コネクタ 534">
          <a:extLst>
            <a:ext uri="{FF2B5EF4-FFF2-40B4-BE49-F238E27FC236}">
              <a16:creationId xmlns:a16="http://schemas.microsoft.com/office/drawing/2014/main" id="{CBD7003F-65B8-424D-AA1A-03E21B0A1145}"/>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42C36C1A-B2DB-4E75-9967-AC9C943C1A71}"/>
            </a:ext>
          </a:extLst>
        </xdr:cNvPr>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537" name="直線コネクタ 536">
          <a:extLst>
            <a:ext uri="{FF2B5EF4-FFF2-40B4-BE49-F238E27FC236}">
              <a16:creationId xmlns:a16="http://schemas.microsoft.com/office/drawing/2014/main" id="{211BB3B1-B79E-4AE9-92C7-3F449325DABC}"/>
            </a:ext>
          </a:extLst>
        </xdr:cNvPr>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427556D4-8F8B-4405-A1E4-E31D8D6001DC}"/>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539" name="フローチャート: 判断 538">
          <a:extLst>
            <a:ext uri="{FF2B5EF4-FFF2-40B4-BE49-F238E27FC236}">
              <a16:creationId xmlns:a16="http://schemas.microsoft.com/office/drawing/2014/main" id="{1895A3C0-FC5B-4533-9D79-492979AB0E50}"/>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540" name="フローチャート: 判断 539">
          <a:extLst>
            <a:ext uri="{FF2B5EF4-FFF2-40B4-BE49-F238E27FC236}">
              <a16:creationId xmlns:a16="http://schemas.microsoft.com/office/drawing/2014/main" id="{18C0C9D5-30EC-4991-8F10-47B55A264FEC}"/>
            </a:ext>
          </a:extLst>
        </xdr:cNvPr>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541" name="フローチャート: 判断 540">
          <a:extLst>
            <a:ext uri="{FF2B5EF4-FFF2-40B4-BE49-F238E27FC236}">
              <a16:creationId xmlns:a16="http://schemas.microsoft.com/office/drawing/2014/main" id="{92BAF21A-2FD1-4F79-8809-70415A46BF6A}"/>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EC671D7-7D5D-4D8C-8AAC-23840E3185E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306AE1D-6D1A-4923-B1C7-382233B691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36BAF6F-DB9E-43A6-A421-9EE761EAAB9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311571B-CD18-4ED9-B5D5-B58B0351AC1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5709A66-6043-41FB-A9D0-4A005AE519A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547" name="楕円 546">
          <a:extLst>
            <a:ext uri="{FF2B5EF4-FFF2-40B4-BE49-F238E27FC236}">
              <a16:creationId xmlns:a16="http://schemas.microsoft.com/office/drawing/2014/main" id="{450B1A2C-9940-4918-A0D0-C56CB16CD7E2}"/>
            </a:ext>
          </a:extLst>
        </xdr:cNvPr>
        <xdr:cNvSpPr/>
      </xdr:nvSpPr>
      <xdr:spPr>
        <a:xfrm>
          <a:off x="16268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652</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D1E91357-AA5C-47F5-84F3-FA052C2C1747}"/>
            </a:ext>
          </a:extLst>
        </xdr:cNvPr>
        <xdr:cNvSpPr txBox="1"/>
      </xdr:nvSpPr>
      <xdr:spPr>
        <a:xfrm>
          <a:off x="16357600"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xdr:rowOff>
    </xdr:from>
    <xdr:to>
      <xdr:col>81</xdr:col>
      <xdr:colOff>101600</xdr:colOff>
      <xdr:row>60</xdr:row>
      <xdr:rowOff>117475</xdr:rowOff>
    </xdr:to>
    <xdr:sp macro="" textlink="">
      <xdr:nvSpPr>
        <xdr:cNvPr id="549" name="楕円 548">
          <a:extLst>
            <a:ext uri="{FF2B5EF4-FFF2-40B4-BE49-F238E27FC236}">
              <a16:creationId xmlns:a16="http://schemas.microsoft.com/office/drawing/2014/main" id="{44500A9F-4DD5-43AD-8584-786671B14538}"/>
            </a:ext>
          </a:extLst>
        </xdr:cNvPr>
        <xdr:cNvSpPr/>
      </xdr:nvSpPr>
      <xdr:spPr>
        <a:xfrm>
          <a:off x="15430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28575</xdr:rowOff>
    </xdr:from>
    <xdr:to>
      <xdr:col>85</xdr:col>
      <xdr:colOff>127000</xdr:colOff>
      <xdr:row>60</xdr:row>
      <xdr:rowOff>66675</xdr:rowOff>
    </xdr:to>
    <xdr:cxnSp macro="">
      <xdr:nvCxnSpPr>
        <xdr:cNvPr id="550" name="直線コネクタ 549">
          <a:extLst>
            <a:ext uri="{FF2B5EF4-FFF2-40B4-BE49-F238E27FC236}">
              <a16:creationId xmlns:a16="http://schemas.microsoft.com/office/drawing/2014/main" id="{541B8AF2-969F-468E-A800-8AE25A912096}"/>
            </a:ext>
          </a:extLst>
        </xdr:cNvPr>
        <xdr:cNvCxnSpPr/>
      </xdr:nvCxnSpPr>
      <xdr:spPr>
        <a:xfrm flipV="1">
          <a:off x="15481300" y="103155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53975</xdr:rowOff>
    </xdr:from>
    <xdr:to>
      <xdr:col>76</xdr:col>
      <xdr:colOff>165100</xdr:colOff>
      <xdr:row>60</xdr:row>
      <xdr:rowOff>155575</xdr:rowOff>
    </xdr:to>
    <xdr:sp macro="" textlink="">
      <xdr:nvSpPr>
        <xdr:cNvPr id="551" name="楕円 550">
          <a:extLst>
            <a:ext uri="{FF2B5EF4-FFF2-40B4-BE49-F238E27FC236}">
              <a16:creationId xmlns:a16="http://schemas.microsoft.com/office/drawing/2014/main" id="{00360811-A77B-4154-B934-FDAC1C9C4C25}"/>
            </a:ext>
          </a:extLst>
        </xdr:cNvPr>
        <xdr:cNvSpPr/>
      </xdr:nvSpPr>
      <xdr:spPr>
        <a:xfrm>
          <a:off x="14541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66675</xdr:rowOff>
    </xdr:from>
    <xdr:to>
      <xdr:col>81</xdr:col>
      <xdr:colOff>50800</xdr:colOff>
      <xdr:row>60</xdr:row>
      <xdr:rowOff>104775</xdr:rowOff>
    </xdr:to>
    <xdr:cxnSp macro="">
      <xdr:nvCxnSpPr>
        <xdr:cNvPr id="552" name="直線コネクタ 551">
          <a:extLst>
            <a:ext uri="{FF2B5EF4-FFF2-40B4-BE49-F238E27FC236}">
              <a16:creationId xmlns:a16="http://schemas.microsoft.com/office/drawing/2014/main" id="{75738546-D7DC-4550-8A95-4CA4E8F6F999}"/>
            </a:ext>
          </a:extLst>
        </xdr:cNvPr>
        <xdr:cNvCxnSpPr/>
      </xdr:nvCxnSpPr>
      <xdr:spPr>
        <a:xfrm flipV="1">
          <a:off x="14592300" y="1035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123842</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5AB164D3-D39D-4DFB-932D-48B02BFC5A14}"/>
            </a:ext>
          </a:extLst>
        </xdr:cNvPr>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150512</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A0A6EA7F-D3DC-460A-ABCC-20EB53185E68}"/>
            </a:ext>
          </a:extLst>
        </xdr:cNvPr>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134002</xdr:rowOff>
    </xdr:from>
    <xdr:ext cx="405111" cy="259045"/>
    <xdr:sp macro="" textlink="">
      <xdr:nvSpPr>
        <xdr:cNvPr id="555" name="n_1mainValue【保健センター・保健所】&#10;有形固定資産減価償却率">
          <a:extLst>
            <a:ext uri="{FF2B5EF4-FFF2-40B4-BE49-F238E27FC236}">
              <a16:creationId xmlns:a16="http://schemas.microsoft.com/office/drawing/2014/main" id="{A8AC2FB1-CE94-46D8-A21B-8D35FE22BF90}"/>
            </a:ext>
          </a:extLst>
        </xdr:cNvPr>
        <xdr:cNvSpPr txBox="1"/>
      </xdr:nvSpPr>
      <xdr:spPr>
        <a:xfrm>
          <a:off x="152660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652</xdr:rowOff>
    </xdr:from>
    <xdr:ext cx="405111" cy="259045"/>
    <xdr:sp macro="" textlink="">
      <xdr:nvSpPr>
        <xdr:cNvPr id="556" name="n_2mainValue【保健センター・保健所】&#10;有形固定資産減価償却率">
          <a:extLst>
            <a:ext uri="{FF2B5EF4-FFF2-40B4-BE49-F238E27FC236}">
              <a16:creationId xmlns:a16="http://schemas.microsoft.com/office/drawing/2014/main" id="{CCFE9D81-A2B4-4028-96ED-A830542245AD}"/>
            </a:ext>
          </a:extLst>
        </xdr:cNvPr>
        <xdr:cNvSpPr txBox="1"/>
      </xdr:nvSpPr>
      <xdr:spPr>
        <a:xfrm>
          <a:off x="14389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8B9DFE7C-CE4D-4A46-A8DC-4133D3D45E8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9C3759DC-AD32-4305-941B-037044F82A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4F6F13F0-7D7C-4C20-BB73-7EB997AC8F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BEB6C086-5FB5-4794-8724-58E866EE9E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08FB05B8-E271-49B3-A77F-9199006987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EDE26DEA-103A-4E9B-8E1A-620D7D8941C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B86AD22C-78EB-40F6-B8F4-FEFCC7EB30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5E1BA329-302B-4BEF-8350-866A49A710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A4BA420A-99F9-4463-9384-C18B10A214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DF54C99A-F1F5-4043-BA44-569B0F83B19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a:extLst>
            <a:ext uri="{FF2B5EF4-FFF2-40B4-BE49-F238E27FC236}">
              <a16:creationId xmlns:a16="http://schemas.microsoft.com/office/drawing/2014/main" id="{003FAAAF-25AE-49E3-BDB8-DEC61A567E9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a:extLst>
            <a:ext uri="{FF2B5EF4-FFF2-40B4-BE49-F238E27FC236}">
              <a16:creationId xmlns:a16="http://schemas.microsoft.com/office/drawing/2014/main" id="{F168FA27-EE28-422F-893F-90D520DB346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a:extLst>
            <a:ext uri="{FF2B5EF4-FFF2-40B4-BE49-F238E27FC236}">
              <a16:creationId xmlns:a16="http://schemas.microsoft.com/office/drawing/2014/main" id="{0CF14D45-676C-473A-ABFE-964F55829F2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a:extLst>
            <a:ext uri="{FF2B5EF4-FFF2-40B4-BE49-F238E27FC236}">
              <a16:creationId xmlns:a16="http://schemas.microsoft.com/office/drawing/2014/main" id="{78CF98F7-A713-4615-BCDD-CE691FE47B7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a:extLst>
            <a:ext uri="{FF2B5EF4-FFF2-40B4-BE49-F238E27FC236}">
              <a16:creationId xmlns:a16="http://schemas.microsoft.com/office/drawing/2014/main" id="{D6AFD73B-1797-48FC-9C91-5ED9EFE3B4C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a:extLst>
            <a:ext uri="{FF2B5EF4-FFF2-40B4-BE49-F238E27FC236}">
              <a16:creationId xmlns:a16="http://schemas.microsoft.com/office/drawing/2014/main" id="{72195FEF-61C9-4363-AF44-7A421828D9F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a:extLst>
            <a:ext uri="{FF2B5EF4-FFF2-40B4-BE49-F238E27FC236}">
              <a16:creationId xmlns:a16="http://schemas.microsoft.com/office/drawing/2014/main" id="{D93090FF-49E3-4865-8292-0E26E443F90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a:extLst>
            <a:ext uri="{FF2B5EF4-FFF2-40B4-BE49-F238E27FC236}">
              <a16:creationId xmlns:a16="http://schemas.microsoft.com/office/drawing/2014/main" id="{37D55AB7-D6A4-43F9-8FAC-E54305C60B6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a:extLst>
            <a:ext uri="{FF2B5EF4-FFF2-40B4-BE49-F238E27FC236}">
              <a16:creationId xmlns:a16="http://schemas.microsoft.com/office/drawing/2014/main" id="{98E77A21-B3E1-4F98-B391-E3F3B31918E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a:extLst>
            <a:ext uri="{FF2B5EF4-FFF2-40B4-BE49-F238E27FC236}">
              <a16:creationId xmlns:a16="http://schemas.microsoft.com/office/drawing/2014/main" id="{E0CB3E05-0E7C-41F2-9117-6A7532CAD2A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E4A3C3AF-C0FC-45E4-B728-6554091620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79B14A2B-CCBF-4B6C-AFA1-5A0E173034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a:extLst>
            <a:ext uri="{FF2B5EF4-FFF2-40B4-BE49-F238E27FC236}">
              <a16:creationId xmlns:a16="http://schemas.microsoft.com/office/drawing/2014/main" id="{D5BCD91B-A658-4733-83F9-FB8E91D72B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580" name="直線コネクタ 579">
          <a:extLst>
            <a:ext uri="{FF2B5EF4-FFF2-40B4-BE49-F238E27FC236}">
              <a16:creationId xmlns:a16="http://schemas.microsoft.com/office/drawing/2014/main" id="{5BC157CD-5973-460A-B963-5FD86B2DEBAD}"/>
            </a:ext>
          </a:extLst>
        </xdr:cNvPr>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81" name="【保健センター・保健所】&#10;一人当たり面積最小値テキスト">
          <a:extLst>
            <a:ext uri="{FF2B5EF4-FFF2-40B4-BE49-F238E27FC236}">
              <a16:creationId xmlns:a16="http://schemas.microsoft.com/office/drawing/2014/main" id="{0A47F06E-36BC-401F-8654-938C2713512F}"/>
            </a:ext>
          </a:extLst>
        </xdr:cNvPr>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82" name="直線コネクタ 581">
          <a:extLst>
            <a:ext uri="{FF2B5EF4-FFF2-40B4-BE49-F238E27FC236}">
              <a16:creationId xmlns:a16="http://schemas.microsoft.com/office/drawing/2014/main" id="{D6931EAB-ABCA-42DF-BD55-4C24C31C7A09}"/>
            </a:ext>
          </a:extLst>
        </xdr:cNvPr>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583" name="【保健センター・保健所】&#10;一人当たり面積最大値テキスト">
          <a:extLst>
            <a:ext uri="{FF2B5EF4-FFF2-40B4-BE49-F238E27FC236}">
              <a16:creationId xmlns:a16="http://schemas.microsoft.com/office/drawing/2014/main" id="{FE06E260-DFBF-4C54-BA0B-D7A4749C2CFF}"/>
            </a:ext>
          </a:extLst>
        </xdr:cNvPr>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584" name="直線コネクタ 583">
          <a:extLst>
            <a:ext uri="{FF2B5EF4-FFF2-40B4-BE49-F238E27FC236}">
              <a16:creationId xmlns:a16="http://schemas.microsoft.com/office/drawing/2014/main" id="{E22F93ED-B2AC-4368-A9A4-2395076510B7}"/>
            </a:ext>
          </a:extLst>
        </xdr:cNvPr>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585" name="【保健センター・保健所】&#10;一人当たり面積平均値テキスト">
          <a:extLst>
            <a:ext uri="{FF2B5EF4-FFF2-40B4-BE49-F238E27FC236}">
              <a16:creationId xmlns:a16="http://schemas.microsoft.com/office/drawing/2014/main" id="{37843BCC-A807-42AD-B7C6-7ED4B9370280}"/>
            </a:ext>
          </a:extLst>
        </xdr:cNvPr>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586" name="フローチャート: 判断 585">
          <a:extLst>
            <a:ext uri="{FF2B5EF4-FFF2-40B4-BE49-F238E27FC236}">
              <a16:creationId xmlns:a16="http://schemas.microsoft.com/office/drawing/2014/main" id="{FE6AC626-F95E-44C7-B470-9D4829C65E56}"/>
            </a:ext>
          </a:extLst>
        </xdr:cNvPr>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587" name="フローチャート: 判断 586">
          <a:extLst>
            <a:ext uri="{FF2B5EF4-FFF2-40B4-BE49-F238E27FC236}">
              <a16:creationId xmlns:a16="http://schemas.microsoft.com/office/drawing/2014/main" id="{0DBBDE85-66CB-46D6-A584-7C3DD7D18E21}"/>
            </a:ext>
          </a:extLst>
        </xdr:cNvPr>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52070</xdr:rowOff>
    </xdr:from>
    <xdr:to>
      <xdr:col>107</xdr:col>
      <xdr:colOff>101600</xdr:colOff>
      <xdr:row>62</xdr:row>
      <xdr:rowOff>153670</xdr:rowOff>
    </xdr:to>
    <xdr:sp macro="" textlink="">
      <xdr:nvSpPr>
        <xdr:cNvPr id="588" name="フローチャート: 判断 587">
          <a:extLst>
            <a:ext uri="{FF2B5EF4-FFF2-40B4-BE49-F238E27FC236}">
              <a16:creationId xmlns:a16="http://schemas.microsoft.com/office/drawing/2014/main" id="{1EA9EB87-D0C9-4776-AD9D-840873983D34}"/>
            </a:ext>
          </a:extLst>
        </xdr:cNvPr>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DB89D76F-6382-441C-AFF6-FC157B4998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10F92E37-D54A-4ED5-9752-BCDDEB0A509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F1B855A3-413D-48A4-AF7D-9DFCEB2824C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6076DFD1-FF16-474D-A825-573FA9687EA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DED10DB1-3FED-497D-94A7-D8A2D367CF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594" name="楕円 593">
          <a:extLst>
            <a:ext uri="{FF2B5EF4-FFF2-40B4-BE49-F238E27FC236}">
              <a16:creationId xmlns:a16="http://schemas.microsoft.com/office/drawing/2014/main" id="{1A4FFC66-8984-4CA8-BF27-1337038807CE}"/>
            </a:ext>
          </a:extLst>
        </xdr:cNvPr>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595" name="【保健センター・保健所】&#10;一人当たり面積該当値テキスト">
          <a:extLst>
            <a:ext uri="{FF2B5EF4-FFF2-40B4-BE49-F238E27FC236}">
              <a16:creationId xmlns:a16="http://schemas.microsoft.com/office/drawing/2014/main" id="{80C06763-AAF2-4AD3-8237-113493FB87DF}"/>
            </a:ext>
          </a:extLst>
        </xdr:cNvPr>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99695</xdr:rowOff>
    </xdr:from>
    <xdr:to>
      <xdr:col>112</xdr:col>
      <xdr:colOff>38100</xdr:colOff>
      <xdr:row>64</xdr:row>
      <xdr:rowOff>29845</xdr:rowOff>
    </xdr:to>
    <xdr:sp macro="" textlink="">
      <xdr:nvSpPr>
        <xdr:cNvPr id="596" name="楕円 595">
          <a:extLst>
            <a:ext uri="{FF2B5EF4-FFF2-40B4-BE49-F238E27FC236}">
              <a16:creationId xmlns:a16="http://schemas.microsoft.com/office/drawing/2014/main" id="{47AE98C4-11FB-4D4B-8E72-9E109B4DD630}"/>
            </a:ext>
          </a:extLst>
        </xdr:cNvPr>
        <xdr:cNvSpPr/>
      </xdr:nvSpPr>
      <xdr:spPr>
        <a:xfrm>
          <a:off x="21272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150495</xdr:rowOff>
    </xdr:to>
    <xdr:cxnSp macro="">
      <xdr:nvCxnSpPr>
        <xdr:cNvPr id="597" name="直線コネクタ 596">
          <a:extLst>
            <a:ext uri="{FF2B5EF4-FFF2-40B4-BE49-F238E27FC236}">
              <a16:creationId xmlns:a16="http://schemas.microsoft.com/office/drawing/2014/main" id="{0AEBBD44-34A1-4E27-9BA4-B7C0302D49E0}"/>
            </a:ext>
          </a:extLst>
        </xdr:cNvPr>
        <xdr:cNvCxnSpPr/>
      </xdr:nvCxnSpPr>
      <xdr:spPr>
        <a:xfrm flipV="1">
          <a:off x="21323300" y="109499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598" name="楕円 597">
          <a:extLst>
            <a:ext uri="{FF2B5EF4-FFF2-40B4-BE49-F238E27FC236}">
              <a16:creationId xmlns:a16="http://schemas.microsoft.com/office/drawing/2014/main" id="{778AC031-FA1D-4B64-9481-722B64C3BB76}"/>
            </a:ext>
          </a:extLst>
        </xdr:cNvPr>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150495</xdr:rowOff>
    </xdr:from>
    <xdr:to>
      <xdr:col>111</xdr:col>
      <xdr:colOff>177800</xdr:colOff>
      <xdr:row>63</xdr:row>
      <xdr:rowOff>152400</xdr:rowOff>
    </xdr:to>
    <xdr:cxnSp macro="">
      <xdr:nvCxnSpPr>
        <xdr:cNvPr id="599" name="直線コネクタ 598">
          <a:extLst>
            <a:ext uri="{FF2B5EF4-FFF2-40B4-BE49-F238E27FC236}">
              <a16:creationId xmlns:a16="http://schemas.microsoft.com/office/drawing/2014/main" id="{79DBB1B0-0509-486A-B642-9AF88E93AE09}"/>
            </a:ext>
          </a:extLst>
        </xdr:cNvPr>
        <xdr:cNvCxnSpPr/>
      </xdr:nvCxnSpPr>
      <xdr:spPr>
        <a:xfrm flipV="1">
          <a:off x="20434300" y="10951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27322</xdr:rowOff>
    </xdr:from>
    <xdr:ext cx="469744" cy="259045"/>
    <xdr:sp macro="" textlink="">
      <xdr:nvSpPr>
        <xdr:cNvPr id="600" name="n_1aveValue【保健センター・保健所】&#10;一人当たり面積">
          <a:extLst>
            <a:ext uri="{FF2B5EF4-FFF2-40B4-BE49-F238E27FC236}">
              <a16:creationId xmlns:a16="http://schemas.microsoft.com/office/drawing/2014/main" id="{A58D20CD-3B70-4529-8F6C-897A9C3F7648}"/>
            </a:ext>
          </a:extLst>
        </xdr:cNvPr>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170197</xdr:rowOff>
    </xdr:from>
    <xdr:ext cx="469744" cy="259045"/>
    <xdr:sp macro="" textlink="">
      <xdr:nvSpPr>
        <xdr:cNvPr id="601" name="n_2aveValue【保健センター・保健所】&#10;一人当たり面積">
          <a:extLst>
            <a:ext uri="{FF2B5EF4-FFF2-40B4-BE49-F238E27FC236}">
              <a16:creationId xmlns:a16="http://schemas.microsoft.com/office/drawing/2014/main" id="{FD4193C2-B1CB-4704-86D6-C27E50775686}"/>
            </a:ext>
          </a:extLst>
        </xdr:cNvPr>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20972</xdr:rowOff>
    </xdr:from>
    <xdr:ext cx="469744" cy="259045"/>
    <xdr:sp macro="" textlink="">
      <xdr:nvSpPr>
        <xdr:cNvPr id="602" name="n_1mainValue【保健センター・保健所】&#10;一人当たり面積">
          <a:extLst>
            <a:ext uri="{FF2B5EF4-FFF2-40B4-BE49-F238E27FC236}">
              <a16:creationId xmlns:a16="http://schemas.microsoft.com/office/drawing/2014/main" id="{1F32F574-AD8E-4D4B-91B5-DC5617AF6CF0}"/>
            </a:ext>
          </a:extLst>
        </xdr:cNvPr>
        <xdr:cNvSpPr txBox="1"/>
      </xdr:nvSpPr>
      <xdr:spPr>
        <a:xfrm>
          <a:off x="21075727" y="109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603" name="n_2mainValue【保健センター・保健所】&#10;一人当たり面積">
          <a:extLst>
            <a:ext uri="{FF2B5EF4-FFF2-40B4-BE49-F238E27FC236}">
              <a16:creationId xmlns:a16="http://schemas.microsoft.com/office/drawing/2014/main" id="{42235B40-418F-410B-8D4B-F18B361944F6}"/>
            </a:ext>
          </a:extLst>
        </xdr:cNvPr>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F42DB9BC-33F9-440B-A144-5733FBCB691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a:extLst>
            <a:ext uri="{FF2B5EF4-FFF2-40B4-BE49-F238E27FC236}">
              <a16:creationId xmlns:a16="http://schemas.microsoft.com/office/drawing/2014/main" id="{FFB26C6A-6527-4BED-965B-966E93DAAD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a:extLst>
            <a:ext uri="{FF2B5EF4-FFF2-40B4-BE49-F238E27FC236}">
              <a16:creationId xmlns:a16="http://schemas.microsoft.com/office/drawing/2014/main" id="{C2613889-F129-4F4E-B6E5-C5D55DE81D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a:extLst>
            <a:ext uri="{FF2B5EF4-FFF2-40B4-BE49-F238E27FC236}">
              <a16:creationId xmlns:a16="http://schemas.microsoft.com/office/drawing/2014/main" id="{0E8A24B9-9139-465C-8F14-A7161BFA4D7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a:extLst>
            <a:ext uri="{FF2B5EF4-FFF2-40B4-BE49-F238E27FC236}">
              <a16:creationId xmlns:a16="http://schemas.microsoft.com/office/drawing/2014/main" id="{C48920C2-21CB-4A05-AEB4-F4069D38C4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a:extLst>
            <a:ext uri="{FF2B5EF4-FFF2-40B4-BE49-F238E27FC236}">
              <a16:creationId xmlns:a16="http://schemas.microsoft.com/office/drawing/2014/main" id="{E7311DAD-18DD-4D07-8289-3B9D612897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a:extLst>
            <a:ext uri="{FF2B5EF4-FFF2-40B4-BE49-F238E27FC236}">
              <a16:creationId xmlns:a16="http://schemas.microsoft.com/office/drawing/2014/main" id="{D47AE1C9-96E2-481E-9C2B-7A441F1923C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a:extLst>
            <a:ext uri="{FF2B5EF4-FFF2-40B4-BE49-F238E27FC236}">
              <a16:creationId xmlns:a16="http://schemas.microsoft.com/office/drawing/2014/main" id="{5E765AE6-EC8D-4E45-9B1B-A3D7000B9F6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a:extLst>
            <a:ext uri="{FF2B5EF4-FFF2-40B4-BE49-F238E27FC236}">
              <a16:creationId xmlns:a16="http://schemas.microsoft.com/office/drawing/2014/main" id="{5A890F3D-0F20-4E79-938F-7B0E1A8664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a:extLst>
            <a:ext uri="{FF2B5EF4-FFF2-40B4-BE49-F238E27FC236}">
              <a16:creationId xmlns:a16="http://schemas.microsoft.com/office/drawing/2014/main" id="{C16521AD-5127-4DA2-9013-6733E871B7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4" name="直線コネクタ 613">
          <a:extLst>
            <a:ext uri="{FF2B5EF4-FFF2-40B4-BE49-F238E27FC236}">
              <a16:creationId xmlns:a16="http://schemas.microsoft.com/office/drawing/2014/main" id="{A554B48D-3BFF-4E62-B228-BA3EA4A6933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5" name="テキスト ボックス 614">
          <a:extLst>
            <a:ext uri="{FF2B5EF4-FFF2-40B4-BE49-F238E27FC236}">
              <a16:creationId xmlns:a16="http://schemas.microsoft.com/office/drawing/2014/main" id="{17C24EC6-5DF1-4FDA-A3FA-3CAB5DC844B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6" name="直線コネクタ 615">
          <a:extLst>
            <a:ext uri="{FF2B5EF4-FFF2-40B4-BE49-F238E27FC236}">
              <a16:creationId xmlns:a16="http://schemas.microsoft.com/office/drawing/2014/main" id="{8E2F87C2-5DB0-4EB8-8319-D7927ED7703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7" name="テキスト ボックス 616">
          <a:extLst>
            <a:ext uri="{FF2B5EF4-FFF2-40B4-BE49-F238E27FC236}">
              <a16:creationId xmlns:a16="http://schemas.microsoft.com/office/drawing/2014/main" id="{D2E1EC14-0F67-4DE2-8C0D-614626B6F0A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8" name="直線コネクタ 617">
          <a:extLst>
            <a:ext uri="{FF2B5EF4-FFF2-40B4-BE49-F238E27FC236}">
              <a16:creationId xmlns:a16="http://schemas.microsoft.com/office/drawing/2014/main" id="{9E29101D-AD3A-406B-AAF0-57480BC7F0C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9" name="テキスト ボックス 618">
          <a:extLst>
            <a:ext uri="{FF2B5EF4-FFF2-40B4-BE49-F238E27FC236}">
              <a16:creationId xmlns:a16="http://schemas.microsoft.com/office/drawing/2014/main" id="{3EEE0416-6588-4BA4-ABEE-FCD57BBB966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0" name="直線コネクタ 619">
          <a:extLst>
            <a:ext uri="{FF2B5EF4-FFF2-40B4-BE49-F238E27FC236}">
              <a16:creationId xmlns:a16="http://schemas.microsoft.com/office/drawing/2014/main" id="{ECB2BA63-3E68-4DB8-9247-386D84B010A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1" name="テキスト ボックス 620">
          <a:extLst>
            <a:ext uri="{FF2B5EF4-FFF2-40B4-BE49-F238E27FC236}">
              <a16:creationId xmlns:a16="http://schemas.microsoft.com/office/drawing/2014/main" id="{058C6A46-93E2-44E8-A429-F14F8491140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2" name="直線コネクタ 621">
          <a:extLst>
            <a:ext uri="{FF2B5EF4-FFF2-40B4-BE49-F238E27FC236}">
              <a16:creationId xmlns:a16="http://schemas.microsoft.com/office/drawing/2014/main" id="{6390DADF-EA0F-47D5-9407-10192AB0606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3" name="テキスト ボックス 622">
          <a:extLst>
            <a:ext uri="{FF2B5EF4-FFF2-40B4-BE49-F238E27FC236}">
              <a16:creationId xmlns:a16="http://schemas.microsoft.com/office/drawing/2014/main" id="{84FEC4A8-9184-45F5-B68C-5EA9DAAF13A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4" name="直線コネクタ 623">
          <a:extLst>
            <a:ext uri="{FF2B5EF4-FFF2-40B4-BE49-F238E27FC236}">
              <a16:creationId xmlns:a16="http://schemas.microsoft.com/office/drawing/2014/main" id="{E60498E5-80D4-424C-A7C0-558F399790F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5" name="テキスト ボックス 624">
          <a:extLst>
            <a:ext uri="{FF2B5EF4-FFF2-40B4-BE49-F238E27FC236}">
              <a16:creationId xmlns:a16="http://schemas.microsoft.com/office/drawing/2014/main" id="{F0A6C82C-64A8-4964-9011-64EBD837433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a:extLst>
            <a:ext uri="{FF2B5EF4-FFF2-40B4-BE49-F238E27FC236}">
              <a16:creationId xmlns:a16="http://schemas.microsoft.com/office/drawing/2014/main" id="{FEF7F293-0D79-4271-8EC3-B42725B079E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7" name="テキスト ボックス 626">
          <a:extLst>
            <a:ext uri="{FF2B5EF4-FFF2-40B4-BE49-F238E27FC236}">
              <a16:creationId xmlns:a16="http://schemas.microsoft.com/office/drawing/2014/main" id="{7BA32D5B-7B34-40CE-A1C0-92604D8546E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消防施設】&#10;有形固定資産減価償却率グラフ枠">
          <a:extLst>
            <a:ext uri="{FF2B5EF4-FFF2-40B4-BE49-F238E27FC236}">
              <a16:creationId xmlns:a16="http://schemas.microsoft.com/office/drawing/2014/main" id="{44FBECB2-03A1-4F6E-9E44-CABCFF427D9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629" name="直線コネクタ 628">
          <a:extLst>
            <a:ext uri="{FF2B5EF4-FFF2-40B4-BE49-F238E27FC236}">
              <a16:creationId xmlns:a16="http://schemas.microsoft.com/office/drawing/2014/main" id="{D509CED7-6A48-46E3-B67C-7CE3144267F4}"/>
            </a:ext>
          </a:extLst>
        </xdr:cNvPr>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630" name="【消防施設】&#10;有形固定資産減価償却率最小値テキスト">
          <a:extLst>
            <a:ext uri="{FF2B5EF4-FFF2-40B4-BE49-F238E27FC236}">
              <a16:creationId xmlns:a16="http://schemas.microsoft.com/office/drawing/2014/main" id="{FE787BFC-89D7-4E74-8D11-8F11EE7D67AE}"/>
            </a:ext>
          </a:extLst>
        </xdr:cNvPr>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631" name="直線コネクタ 630">
          <a:extLst>
            <a:ext uri="{FF2B5EF4-FFF2-40B4-BE49-F238E27FC236}">
              <a16:creationId xmlns:a16="http://schemas.microsoft.com/office/drawing/2014/main" id="{327FAB6E-4829-4B8B-99CC-5422CAF62BD6}"/>
            </a:ext>
          </a:extLst>
        </xdr:cNvPr>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32" name="【消防施設】&#10;有形固定資産減価償却率最大値テキスト">
          <a:extLst>
            <a:ext uri="{FF2B5EF4-FFF2-40B4-BE49-F238E27FC236}">
              <a16:creationId xmlns:a16="http://schemas.microsoft.com/office/drawing/2014/main" id="{1BCA2035-6FAB-41BC-BE77-9156CDD3E998}"/>
            </a:ext>
          </a:extLst>
        </xdr:cNvPr>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33" name="直線コネクタ 632">
          <a:extLst>
            <a:ext uri="{FF2B5EF4-FFF2-40B4-BE49-F238E27FC236}">
              <a16:creationId xmlns:a16="http://schemas.microsoft.com/office/drawing/2014/main" id="{3B99A3EC-5270-4C9F-893C-6289CBCCD7F0}"/>
            </a:ext>
          </a:extLst>
        </xdr:cNvPr>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634" name="【消防施設】&#10;有形固定資産減価償却率平均値テキスト">
          <a:extLst>
            <a:ext uri="{FF2B5EF4-FFF2-40B4-BE49-F238E27FC236}">
              <a16:creationId xmlns:a16="http://schemas.microsoft.com/office/drawing/2014/main" id="{2A61263C-DCD1-428A-B20B-077F965B3CE0}"/>
            </a:ext>
          </a:extLst>
        </xdr:cNvPr>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35" name="フローチャート: 判断 634">
          <a:extLst>
            <a:ext uri="{FF2B5EF4-FFF2-40B4-BE49-F238E27FC236}">
              <a16:creationId xmlns:a16="http://schemas.microsoft.com/office/drawing/2014/main" id="{520002DC-95F9-491B-ADC0-46B7EE90B0A7}"/>
            </a:ext>
          </a:extLst>
        </xdr:cNvPr>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636" name="フローチャート: 判断 635">
          <a:extLst>
            <a:ext uri="{FF2B5EF4-FFF2-40B4-BE49-F238E27FC236}">
              <a16:creationId xmlns:a16="http://schemas.microsoft.com/office/drawing/2014/main" id="{59470CC7-0E11-4413-9244-492A7AE6F76E}"/>
            </a:ext>
          </a:extLst>
        </xdr:cNvPr>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37" name="フローチャート: 判断 636">
          <a:extLst>
            <a:ext uri="{FF2B5EF4-FFF2-40B4-BE49-F238E27FC236}">
              <a16:creationId xmlns:a16="http://schemas.microsoft.com/office/drawing/2014/main" id="{2BFEC19B-5C5A-44AA-A27C-32E42CAB6185}"/>
            </a:ext>
          </a:extLst>
        </xdr:cNvPr>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216406DC-AC4A-4E32-B7E6-A21196785D7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27FBEE60-7ABE-444A-B29F-CC218659C64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F7E9FE81-8299-43C6-8064-F9587BD96A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F5889DD3-E4DD-4B02-B39D-74646B79F90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91B414C2-8730-4E82-BDA6-9E6969EC15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43" name="楕円 642">
          <a:extLst>
            <a:ext uri="{FF2B5EF4-FFF2-40B4-BE49-F238E27FC236}">
              <a16:creationId xmlns:a16="http://schemas.microsoft.com/office/drawing/2014/main" id="{A17CFBFE-380D-4D12-8183-F27849163EFF}"/>
            </a:ext>
          </a:extLst>
        </xdr:cNvPr>
        <xdr:cNvSpPr/>
      </xdr:nvSpPr>
      <xdr:spPr>
        <a:xfrm>
          <a:off x="16268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17978</xdr:rowOff>
    </xdr:from>
    <xdr:ext cx="405111" cy="259045"/>
    <xdr:sp macro="" textlink="">
      <xdr:nvSpPr>
        <xdr:cNvPr id="644" name="【消防施設】&#10;有形固定資産減価償却率該当値テキスト">
          <a:extLst>
            <a:ext uri="{FF2B5EF4-FFF2-40B4-BE49-F238E27FC236}">
              <a16:creationId xmlns:a16="http://schemas.microsoft.com/office/drawing/2014/main" id="{A5689C7A-E231-4DEE-B59F-2375649832B2}"/>
            </a:ext>
          </a:extLst>
        </xdr:cNvPr>
        <xdr:cNvSpPr txBox="1"/>
      </xdr:nvSpPr>
      <xdr:spPr>
        <a:xfrm>
          <a:off x="16357600"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60779</xdr:rowOff>
    </xdr:from>
    <xdr:to>
      <xdr:col>81</xdr:col>
      <xdr:colOff>101600</xdr:colOff>
      <xdr:row>82</xdr:row>
      <xdr:rowOff>162379</xdr:rowOff>
    </xdr:to>
    <xdr:sp macro="" textlink="">
      <xdr:nvSpPr>
        <xdr:cNvPr id="645" name="楕円 644">
          <a:extLst>
            <a:ext uri="{FF2B5EF4-FFF2-40B4-BE49-F238E27FC236}">
              <a16:creationId xmlns:a16="http://schemas.microsoft.com/office/drawing/2014/main" id="{B2B00388-B0F8-460B-8B96-CDE7838D14AB}"/>
            </a:ext>
          </a:extLst>
        </xdr:cNvPr>
        <xdr:cNvSpPr/>
      </xdr:nvSpPr>
      <xdr:spPr>
        <a:xfrm>
          <a:off x="15430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90351</xdr:rowOff>
    </xdr:from>
    <xdr:to>
      <xdr:col>85</xdr:col>
      <xdr:colOff>127000</xdr:colOff>
      <xdr:row>82</xdr:row>
      <xdr:rowOff>111579</xdr:rowOff>
    </xdr:to>
    <xdr:cxnSp macro="">
      <xdr:nvCxnSpPr>
        <xdr:cNvPr id="646" name="直線コネクタ 645">
          <a:extLst>
            <a:ext uri="{FF2B5EF4-FFF2-40B4-BE49-F238E27FC236}">
              <a16:creationId xmlns:a16="http://schemas.microsoft.com/office/drawing/2014/main" id="{6A193601-6AD4-44A3-8EA3-AFAF27557FAA}"/>
            </a:ext>
          </a:extLst>
        </xdr:cNvPr>
        <xdr:cNvCxnSpPr/>
      </xdr:nvCxnSpPr>
      <xdr:spPr>
        <a:xfrm flipV="1">
          <a:off x="15481300" y="1414925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47" name="楕円 646">
          <a:extLst>
            <a:ext uri="{FF2B5EF4-FFF2-40B4-BE49-F238E27FC236}">
              <a16:creationId xmlns:a16="http://schemas.microsoft.com/office/drawing/2014/main" id="{5C99619C-1BCC-4837-A4A7-85CCE56DCB63}"/>
            </a:ext>
          </a:extLst>
        </xdr:cNvPr>
        <xdr:cNvSpPr/>
      </xdr:nvSpPr>
      <xdr:spPr>
        <a:xfrm>
          <a:off x="14541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88719</xdr:rowOff>
    </xdr:from>
    <xdr:to>
      <xdr:col>81</xdr:col>
      <xdr:colOff>50800</xdr:colOff>
      <xdr:row>82</xdr:row>
      <xdr:rowOff>111579</xdr:rowOff>
    </xdr:to>
    <xdr:cxnSp macro="">
      <xdr:nvCxnSpPr>
        <xdr:cNvPr id="648" name="直線コネクタ 647">
          <a:extLst>
            <a:ext uri="{FF2B5EF4-FFF2-40B4-BE49-F238E27FC236}">
              <a16:creationId xmlns:a16="http://schemas.microsoft.com/office/drawing/2014/main" id="{1EC10A47-CD65-4CDA-9D8E-83F84141CDA6}"/>
            </a:ext>
          </a:extLst>
        </xdr:cNvPr>
        <xdr:cNvCxnSpPr/>
      </xdr:nvCxnSpPr>
      <xdr:spPr>
        <a:xfrm>
          <a:off x="14592300" y="1414761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45011</xdr:rowOff>
    </xdr:from>
    <xdr:ext cx="405111" cy="259045"/>
    <xdr:sp macro="" textlink="">
      <xdr:nvSpPr>
        <xdr:cNvPr id="649" name="n_1aveValue【消防施設】&#10;有形固定資産減価償却率">
          <a:extLst>
            <a:ext uri="{FF2B5EF4-FFF2-40B4-BE49-F238E27FC236}">
              <a16:creationId xmlns:a16="http://schemas.microsoft.com/office/drawing/2014/main" id="{F4D269BA-A8C2-40CF-8A3F-C72300CB1724}"/>
            </a:ext>
          </a:extLst>
        </xdr:cNvPr>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650" name="n_2aveValue【消防施設】&#10;有形固定資産減価償却率">
          <a:extLst>
            <a:ext uri="{FF2B5EF4-FFF2-40B4-BE49-F238E27FC236}">
              <a16:creationId xmlns:a16="http://schemas.microsoft.com/office/drawing/2014/main" id="{9BB52311-130A-4D7F-989D-29EFEF1ECC4E}"/>
            </a:ext>
          </a:extLst>
        </xdr:cNvPr>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153506</xdr:rowOff>
    </xdr:from>
    <xdr:ext cx="405111" cy="259045"/>
    <xdr:sp macro="" textlink="">
      <xdr:nvSpPr>
        <xdr:cNvPr id="651" name="n_1mainValue【消防施設】&#10;有形固定資産減価償却率">
          <a:extLst>
            <a:ext uri="{FF2B5EF4-FFF2-40B4-BE49-F238E27FC236}">
              <a16:creationId xmlns:a16="http://schemas.microsoft.com/office/drawing/2014/main" id="{5A52C079-9010-47E0-B0EA-6ABC6ADE4F7D}"/>
            </a:ext>
          </a:extLst>
        </xdr:cNvPr>
        <xdr:cNvSpPr txBox="1"/>
      </xdr:nvSpPr>
      <xdr:spPr>
        <a:xfrm>
          <a:off x="152660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652" name="n_2mainValue【消防施設】&#10;有形固定資産減価償却率">
          <a:extLst>
            <a:ext uri="{FF2B5EF4-FFF2-40B4-BE49-F238E27FC236}">
              <a16:creationId xmlns:a16="http://schemas.microsoft.com/office/drawing/2014/main" id="{97901B56-6110-43BD-B746-A384CEA2A7DB}"/>
            </a:ext>
          </a:extLst>
        </xdr:cNvPr>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090E4062-D995-4C24-BA1A-E26698E7FEB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FA5792CD-22FA-4436-A42A-E6F7DBDBCEF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D20D37E6-BC5F-4169-AA2F-DECF1551F2D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4CC1DF25-942C-4080-A2E5-29AF775BB3C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CAA38A1B-4E7D-4E54-A5E9-7FADD25783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B28982C4-2DFA-461D-86AD-3515834197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856C739D-6DA0-4553-B3D6-2F39F2E2B9E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FDAE4FC6-083A-405E-9A8D-5BB9353F189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6B137C3F-5BCB-46E1-A5C2-8839F1A5F8A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8085266F-3A22-46D6-BDC4-E686F40E896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a:extLst>
            <a:ext uri="{FF2B5EF4-FFF2-40B4-BE49-F238E27FC236}">
              <a16:creationId xmlns:a16="http://schemas.microsoft.com/office/drawing/2014/main" id="{35162993-FF24-4284-A903-6FDB11644EF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a:extLst>
            <a:ext uri="{FF2B5EF4-FFF2-40B4-BE49-F238E27FC236}">
              <a16:creationId xmlns:a16="http://schemas.microsoft.com/office/drawing/2014/main" id="{4A04735B-4DF8-44A0-BD89-84E6F28D8B6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a:extLst>
            <a:ext uri="{FF2B5EF4-FFF2-40B4-BE49-F238E27FC236}">
              <a16:creationId xmlns:a16="http://schemas.microsoft.com/office/drawing/2014/main" id="{9DE11A5E-8441-4A69-93E4-83E97A2E108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a:extLst>
            <a:ext uri="{FF2B5EF4-FFF2-40B4-BE49-F238E27FC236}">
              <a16:creationId xmlns:a16="http://schemas.microsoft.com/office/drawing/2014/main" id="{2E0CF8C6-244A-44CB-A12F-CCE0905C53D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a:extLst>
            <a:ext uri="{FF2B5EF4-FFF2-40B4-BE49-F238E27FC236}">
              <a16:creationId xmlns:a16="http://schemas.microsoft.com/office/drawing/2014/main" id="{19A4B210-B8B9-4ECA-AEB1-649D3D919C3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a:extLst>
            <a:ext uri="{FF2B5EF4-FFF2-40B4-BE49-F238E27FC236}">
              <a16:creationId xmlns:a16="http://schemas.microsoft.com/office/drawing/2014/main" id="{2E6A51F4-74F5-467B-85FC-7B4BF7A771E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a:extLst>
            <a:ext uri="{FF2B5EF4-FFF2-40B4-BE49-F238E27FC236}">
              <a16:creationId xmlns:a16="http://schemas.microsoft.com/office/drawing/2014/main" id="{7E2857F4-8419-4EC0-8DB6-AB34FE612FD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a:extLst>
            <a:ext uri="{FF2B5EF4-FFF2-40B4-BE49-F238E27FC236}">
              <a16:creationId xmlns:a16="http://schemas.microsoft.com/office/drawing/2014/main" id="{D0856DBB-50F1-4916-B805-830458AC63D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id="{65218014-112A-450B-A3CC-088055F4994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65998459-8AD4-4E6E-AA3C-B6CC740747B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a:extLst>
            <a:ext uri="{FF2B5EF4-FFF2-40B4-BE49-F238E27FC236}">
              <a16:creationId xmlns:a16="http://schemas.microsoft.com/office/drawing/2014/main" id="{F98B2F1A-B6C9-4474-887F-99E4CD14112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674" name="直線コネクタ 673">
          <a:extLst>
            <a:ext uri="{FF2B5EF4-FFF2-40B4-BE49-F238E27FC236}">
              <a16:creationId xmlns:a16="http://schemas.microsoft.com/office/drawing/2014/main" id="{1BB64F13-A0D9-4291-B1CD-F1037FAA0DB2}"/>
            </a:ext>
          </a:extLst>
        </xdr:cNvPr>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675" name="【消防施設】&#10;一人当たり面積最小値テキスト">
          <a:extLst>
            <a:ext uri="{FF2B5EF4-FFF2-40B4-BE49-F238E27FC236}">
              <a16:creationId xmlns:a16="http://schemas.microsoft.com/office/drawing/2014/main" id="{5CD89EAD-8F93-4927-97F2-9C3F3FA6DA3F}"/>
            </a:ext>
          </a:extLst>
        </xdr:cNvPr>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676" name="直線コネクタ 675">
          <a:extLst>
            <a:ext uri="{FF2B5EF4-FFF2-40B4-BE49-F238E27FC236}">
              <a16:creationId xmlns:a16="http://schemas.microsoft.com/office/drawing/2014/main" id="{56FC3500-0877-4D9A-BCDA-56A2010FA400}"/>
            </a:ext>
          </a:extLst>
        </xdr:cNvPr>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677" name="【消防施設】&#10;一人当たり面積最大値テキスト">
          <a:extLst>
            <a:ext uri="{FF2B5EF4-FFF2-40B4-BE49-F238E27FC236}">
              <a16:creationId xmlns:a16="http://schemas.microsoft.com/office/drawing/2014/main" id="{88E177F1-2D78-43B9-A9F8-44F9F90F2C84}"/>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678" name="直線コネクタ 677">
          <a:extLst>
            <a:ext uri="{FF2B5EF4-FFF2-40B4-BE49-F238E27FC236}">
              <a16:creationId xmlns:a16="http://schemas.microsoft.com/office/drawing/2014/main" id="{9EF25C22-FFA7-4E7D-841B-3E7B5CCB5862}"/>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679" name="【消防施設】&#10;一人当たり面積平均値テキスト">
          <a:extLst>
            <a:ext uri="{FF2B5EF4-FFF2-40B4-BE49-F238E27FC236}">
              <a16:creationId xmlns:a16="http://schemas.microsoft.com/office/drawing/2014/main" id="{EA530A16-C430-486F-B09D-D94E2244530A}"/>
            </a:ext>
          </a:extLst>
        </xdr:cNvPr>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680" name="フローチャート: 判断 679">
          <a:extLst>
            <a:ext uri="{FF2B5EF4-FFF2-40B4-BE49-F238E27FC236}">
              <a16:creationId xmlns:a16="http://schemas.microsoft.com/office/drawing/2014/main" id="{421871FB-6C36-4148-9F26-72BECE1508ED}"/>
            </a:ext>
          </a:extLst>
        </xdr:cNvPr>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681" name="フローチャート: 判断 680">
          <a:extLst>
            <a:ext uri="{FF2B5EF4-FFF2-40B4-BE49-F238E27FC236}">
              <a16:creationId xmlns:a16="http://schemas.microsoft.com/office/drawing/2014/main" id="{40F1E4D8-8CEC-4348-BA0B-6B6A45D25F69}"/>
            </a:ext>
          </a:extLst>
        </xdr:cNvPr>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99313</xdr:rowOff>
    </xdr:from>
    <xdr:to>
      <xdr:col>107</xdr:col>
      <xdr:colOff>101600</xdr:colOff>
      <xdr:row>86</xdr:row>
      <xdr:rowOff>29463</xdr:rowOff>
    </xdr:to>
    <xdr:sp macro="" textlink="">
      <xdr:nvSpPr>
        <xdr:cNvPr id="682" name="フローチャート: 判断 681">
          <a:extLst>
            <a:ext uri="{FF2B5EF4-FFF2-40B4-BE49-F238E27FC236}">
              <a16:creationId xmlns:a16="http://schemas.microsoft.com/office/drawing/2014/main" id="{56D9E9B0-1637-4581-8C51-D8345A912561}"/>
            </a:ext>
          </a:extLst>
        </xdr:cNvPr>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C924B6C7-0621-4466-8B4C-51D6F70206B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8D78F54D-D835-4C36-9B55-D94B673FBF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269438E9-5BF1-470F-BB40-B7443D2D006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9B2955B5-E499-4A09-B8A4-20E2D27CBC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D3C166F9-CC0F-4EC5-B24E-335C9B06B47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88342</xdr:rowOff>
    </xdr:from>
    <xdr:to>
      <xdr:col>116</xdr:col>
      <xdr:colOff>114300</xdr:colOff>
      <xdr:row>86</xdr:row>
      <xdr:rowOff>18492</xdr:rowOff>
    </xdr:to>
    <xdr:sp macro="" textlink="">
      <xdr:nvSpPr>
        <xdr:cNvPr id="688" name="楕円 687">
          <a:extLst>
            <a:ext uri="{FF2B5EF4-FFF2-40B4-BE49-F238E27FC236}">
              <a16:creationId xmlns:a16="http://schemas.microsoft.com/office/drawing/2014/main" id="{45187BF2-777A-4FE3-9A1E-7D45934B2D49}"/>
            </a:ext>
          </a:extLst>
        </xdr:cNvPr>
        <xdr:cNvSpPr/>
      </xdr:nvSpPr>
      <xdr:spPr>
        <a:xfrm>
          <a:off x="221107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32936</xdr:rowOff>
    </xdr:from>
    <xdr:ext cx="469744" cy="259045"/>
    <xdr:sp macro="" textlink="">
      <xdr:nvSpPr>
        <xdr:cNvPr id="689" name="【消防施設】&#10;一人当たり面積該当値テキスト">
          <a:extLst>
            <a:ext uri="{FF2B5EF4-FFF2-40B4-BE49-F238E27FC236}">
              <a16:creationId xmlns:a16="http://schemas.microsoft.com/office/drawing/2014/main" id="{8184823F-D043-47EB-BB1B-C2D04514AC1C}"/>
            </a:ext>
          </a:extLst>
        </xdr:cNvPr>
        <xdr:cNvSpPr txBox="1"/>
      </xdr:nvSpPr>
      <xdr:spPr>
        <a:xfrm>
          <a:off x="22199600" y="146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89712</xdr:rowOff>
    </xdr:from>
    <xdr:to>
      <xdr:col>112</xdr:col>
      <xdr:colOff>38100</xdr:colOff>
      <xdr:row>86</xdr:row>
      <xdr:rowOff>19862</xdr:rowOff>
    </xdr:to>
    <xdr:sp macro="" textlink="">
      <xdr:nvSpPr>
        <xdr:cNvPr id="690" name="楕円 689">
          <a:extLst>
            <a:ext uri="{FF2B5EF4-FFF2-40B4-BE49-F238E27FC236}">
              <a16:creationId xmlns:a16="http://schemas.microsoft.com/office/drawing/2014/main" id="{2AA19C02-0EEA-4D00-ADE6-690BCCD14FB5}"/>
            </a:ext>
          </a:extLst>
        </xdr:cNvPr>
        <xdr:cNvSpPr/>
      </xdr:nvSpPr>
      <xdr:spPr>
        <a:xfrm>
          <a:off x="212725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139142</xdr:rowOff>
    </xdr:from>
    <xdr:to>
      <xdr:col>116</xdr:col>
      <xdr:colOff>63500</xdr:colOff>
      <xdr:row>85</xdr:row>
      <xdr:rowOff>140512</xdr:rowOff>
    </xdr:to>
    <xdr:cxnSp macro="">
      <xdr:nvCxnSpPr>
        <xdr:cNvPr id="691" name="直線コネクタ 690">
          <a:extLst>
            <a:ext uri="{FF2B5EF4-FFF2-40B4-BE49-F238E27FC236}">
              <a16:creationId xmlns:a16="http://schemas.microsoft.com/office/drawing/2014/main" id="{4EAED22D-4A5A-4B88-B30A-3DF532B50FCF}"/>
            </a:ext>
          </a:extLst>
        </xdr:cNvPr>
        <xdr:cNvCxnSpPr/>
      </xdr:nvCxnSpPr>
      <xdr:spPr>
        <a:xfrm flipV="1">
          <a:off x="21323300" y="14712392"/>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137719</xdr:rowOff>
    </xdr:from>
    <xdr:to>
      <xdr:col>107</xdr:col>
      <xdr:colOff>101600</xdr:colOff>
      <xdr:row>85</xdr:row>
      <xdr:rowOff>67869</xdr:rowOff>
    </xdr:to>
    <xdr:sp macro="" textlink="">
      <xdr:nvSpPr>
        <xdr:cNvPr id="692" name="楕円 691">
          <a:extLst>
            <a:ext uri="{FF2B5EF4-FFF2-40B4-BE49-F238E27FC236}">
              <a16:creationId xmlns:a16="http://schemas.microsoft.com/office/drawing/2014/main" id="{07101AE9-8AB6-44E8-A4F7-1EC750BAAF43}"/>
            </a:ext>
          </a:extLst>
        </xdr:cNvPr>
        <xdr:cNvSpPr/>
      </xdr:nvSpPr>
      <xdr:spPr>
        <a:xfrm>
          <a:off x="20383500" y="1453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17069</xdr:rowOff>
    </xdr:from>
    <xdr:to>
      <xdr:col>111</xdr:col>
      <xdr:colOff>177800</xdr:colOff>
      <xdr:row>85</xdr:row>
      <xdr:rowOff>140512</xdr:rowOff>
    </xdr:to>
    <xdr:cxnSp macro="">
      <xdr:nvCxnSpPr>
        <xdr:cNvPr id="693" name="直線コネクタ 692">
          <a:extLst>
            <a:ext uri="{FF2B5EF4-FFF2-40B4-BE49-F238E27FC236}">
              <a16:creationId xmlns:a16="http://schemas.microsoft.com/office/drawing/2014/main" id="{F20EDA24-FD31-44F5-AFA0-71D8D04F25FE}"/>
            </a:ext>
          </a:extLst>
        </xdr:cNvPr>
        <xdr:cNvCxnSpPr/>
      </xdr:nvCxnSpPr>
      <xdr:spPr>
        <a:xfrm>
          <a:off x="20434300" y="14590319"/>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22674</xdr:rowOff>
    </xdr:from>
    <xdr:ext cx="469744" cy="259045"/>
    <xdr:sp macro="" textlink="">
      <xdr:nvSpPr>
        <xdr:cNvPr id="694" name="n_1aveValue【消防施設】&#10;一人当たり面積">
          <a:extLst>
            <a:ext uri="{FF2B5EF4-FFF2-40B4-BE49-F238E27FC236}">
              <a16:creationId xmlns:a16="http://schemas.microsoft.com/office/drawing/2014/main" id="{12E404AF-AC2D-4D68-81AB-0771C0F02EF9}"/>
            </a:ext>
          </a:extLst>
        </xdr:cNvPr>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695" name="n_2aveValue【消防施設】&#10;一人当たり面積">
          <a:extLst>
            <a:ext uri="{FF2B5EF4-FFF2-40B4-BE49-F238E27FC236}">
              <a16:creationId xmlns:a16="http://schemas.microsoft.com/office/drawing/2014/main" id="{57EDC419-AB7F-4AF4-B865-A72A6ACA3F9F}"/>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10989</xdr:rowOff>
    </xdr:from>
    <xdr:ext cx="469744" cy="259045"/>
    <xdr:sp macro="" textlink="">
      <xdr:nvSpPr>
        <xdr:cNvPr id="696" name="n_1mainValue【消防施設】&#10;一人当たり面積">
          <a:extLst>
            <a:ext uri="{FF2B5EF4-FFF2-40B4-BE49-F238E27FC236}">
              <a16:creationId xmlns:a16="http://schemas.microsoft.com/office/drawing/2014/main" id="{94A43271-7FD1-4DE3-A2E4-0B74C71F000A}"/>
            </a:ext>
          </a:extLst>
        </xdr:cNvPr>
        <xdr:cNvSpPr txBox="1"/>
      </xdr:nvSpPr>
      <xdr:spPr>
        <a:xfrm>
          <a:off x="21075727" y="147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84396</xdr:rowOff>
    </xdr:from>
    <xdr:ext cx="469744" cy="259045"/>
    <xdr:sp macro="" textlink="">
      <xdr:nvSpPr>
        <xdr:cNvPr id="697" name="n_2mainValue【消防施設】&#10;一人当たり面積">
          <a:extLst>
            <a:ext uri="{FF2B5EF4-FFF2-40B4-BE49-F238E27FC236}">
              <a16:creationId xmlns:a16="http://schemas.microsoft.com/office/drawing/2014/main" id="{B9DB08BA-6BA3-419A-A525-4E6840637285}"/>
            </a:ext>
          </a:extLst>
        </xdr:cNvPr>
        <xdr:cNvSpPr txBox="1"/>
      </xdr:nvSpPr>
      <xdr:spPr>
        <a:xfrm>
          <a:off x="20199427" y="1431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a:extLst>
            <a:ext uri="{FF2B5EF4-FFF2-40B4-BE49-F238E27FC236}">
              <a16:creationId xmlns:a16="http://schemas.microsoft.com/office/drawing/2014/main" id="{E440FFDF-FD73-4803-A375-E61327BC431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a:extLst>
            <a:ext uri="{FF2B5EF4-FFF2-40B4-BE49-F238E27FC236}">
              <a16:creationId xmlns:a16="http://schemas.microsoft.com/office/drawing/2014/main" id="{F595BC32-F188-4439-8F73-6BC12781CF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a:extLst>
            <a:ext uri="{FF2B5EF4-FFF2-40B4-BE49-F238E27FC236}">
              <a16:creationId xmlns:a16="http://schemas.microsoft.com/office/drawing/2014/main" id="{3F8AC0B5-BA64-427C-9AB8-3C3BCD7E01D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a:extLst>
            <a:ext uri="{FF2B5EF4-FFF2-40B4-BE49-F238E27FC236}">
              <a16:creationId xmlns:a16="http://schemas.microsoft.com/office/drawing/2014/main" id="{D8AA4D5F-A81A-4B55-AE5A-637D0EEAE2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a:extLst>
            <a:ext uri="{FF2B5EF4-FFF2-40B4-BE49-F238E27FC236}">
              <a16:creationId xmlns:a16="http://schemas.microsoft.com/office/drawing/2014/main" id="{E464A835-D287-46B7-BBC0-F117727D4B2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a:extLst>
            <a:ext uri="{FF2B5EF4-FFF2-40B4-BE49-F238E27FC236}">
              <a16:creationId xmlns:a16="http://schemas.microsoft.com/office/drawing/2014/main" id="{43049A61-BB69-4882-8517-49C35899C2D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a:extLst>
            <a:ext uri="{FF2B5EF4-FFF2-40B4-BE49-F238E27FC236}">
              <a16:creationId xmlns:a16="http://schemas.microsoft.com/office/drawing/2014/main" id="{3C815D59-3AFB-42B2-97B0-10420F101C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a:extLst>
            <a:ext uri="{FF2B5EF4-FFF2-40B4-BE49-F238E27FC236}">
              <a16:creationId xmlns:a16="http://schemas.microsoft.com/office/drawing/2014/main" id="{B0CAC202-5380-460F-A1DD-DC66C7DAB2C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a:extLst>
            <a:ext uri="{FF2B5EF4-FFF2-40B4-BE49-F238E27FC236}">
              <a16:creationId xmlns:a16="http://schemas.microsoft.com/office/drawing/2014/main" id="{8865AAC2-8531-44B9-AE4F-F36C2D8840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a:extLst>
            <a:ext uri="{FF2B5EF4-FFF2-40B4-BE49-F238E27FC236}">
              <a16:creationId xmlns:a16="http://schemas.microsoft.com/office/drawing/2014/main" id="{241C4A10-D070-407B-A98E-5A65ABF13E8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8" name="直線コネクタ 707">
          <a:extLst>
            <a:ext uri="{FF2B5EF4-FFF2-40B4-BE49-F238E27FC236}">
              <a16:creationId xmlns:a16="http://schemas.microsoft.com/office/drawing/2014/main" id="{199CAD71-FD21-4B0A-B759-A158676962C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9" name="テキスト ボックス 708">
          <a:extLst>
            <a:ext uri="{FF2B5EF4-FFF2-40B4-BE49-F238E27FC236}">
              <a16:creationId xmlns:a16="http://schemas.microsoft.com/office/drawing/2014/main" id="{0FD163E4-A299-4564-9D92-165F3568AD9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0" name="直線コネクタ 709">
          <a:extLst>
            <a:ext uri="{FF2B5EF4-FFF2-40B4-BE49-F238E27FC236}">
              <a16:creationId xmlns:a16="http://schemas.microsoft.com/office/drawing/2014/main" id="{2C68653C-747A-4266-8D96-E7CEDB39C61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1" name="テキスト ボックス 710">
          <a:extLst>
            <a:ext uri="{FF2B5EF4-FFF2-40B4-BE49-F238E27FC236}">
              <a16:creationId xmlns:a16="http://schemas.microsoft.com/office/drawing/2014/main" id="{D39AF450-1A3A-483D-914A-979912792DB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2" name="直線コネクタ 711">
          <a:extLst>
            <a:ext uri="{FF2B5EF4-FFF2-40B4-BE49-F238E27FC236}">
              <a16:creationId xmlns:a16="http://schemas.microsoft.com/office/drawing/2014/main" id="{4B3E4F2F-00F2-473E-86AD-C62F10307D4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3" name="テキスト ボックス 712">
          <a:extLst>
            <a:ext uri="{FF2B5EF4-FFF2-40B4-BE49-F238E27FC236}">
              <a16:creationId xmlns:a16="http://schemas.microsoft.com/office/drawing/2014/main" id="{C4ED8965-9037-4C42-8931-C1EB014D034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4" name="直線コネクタ 713">
          <a:extLst>
            <a:ext uri="{FF2B5EF4-FFF2-40B4-BE49-F238E27FC236}">
              <a16:creationId xmlns:a16="http://schemas.microsoft.com/office/drawing/2014/main" id="{FC19481C-FD54-454F-A8D3-EC5E931A549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5" name="テキスト ボックス 714">
          <a:extLst>
            <a:ext uri="{FF2B5EF4-FFF2-40B4-BE49-F238E27FC236}">
              <a16:creationId xmlns:a16="http://schemas.microsoft.com/office/drawing/2014/main" id="{F1FF463C-ED6F-4837-AB35-C5E6529E316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6" name="直線コネクタ 715">
          <a:extLst>
            <a:ext uri="{FF2B5EF4-FFF2-40B4-BE49-F238E27FC236}">
              <a16:creationId xmlns:a16="http://schemas.microsoft.com/office/drawing/2014/main" id="{13FC362B-EB80-43DA-94B2-4B77BDE0B4B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7" name="テキスト ボックス 716">
          <a:extLst>
            <a:ext uri="{FF2B5EF4-FFF2-40B4-BE49-F238E27FC236}">
              <a16:creationId xmlns:a16="http://schemas.microsoft.com/office/drawing/2014/main" id="{4AD8B09E-352E-4FD0-AD38-E4AD820C1AA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8" name="直線コネクタ 717">
          <a:extLst>
            <a:ext uri="{FF2B5EF4-FFF2-40B4-BE49-F238E27FC236}">
              <a16:creationId xmlns:a16="http://schemas.microsoft.com/office/drawing/2014/main" id="{F4778BF5-E657-4EAD-A56F-2058A2EBC93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5AB9A54F-1052-4722-B365-45A969C9F46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a:extLst>
            <a:ext uri="{FF2B5EF4-FFF2-40B4-BE49-F238E27FC236}">
              <a16:creationId xmlns:a16="http://schemas.microsoft.com/office/drawing/2014/main" id="{7AB64F37-8DAD-4643-AE7C-B83C3FC752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FE2776F0-2B49-466C-8ED0-32683907C43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a:extLst>
            <a:ext uri="{FF2B5EF4-FFF2-40B4-BE49-F238E27FC236}">
              <a16:creationId xmlns:a16="http://schemas.microsoft.com/office/drawing/2014/main" id="{B0DED189-3BD2-4493-8071-7C47088F99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723" name="直線コネクタ 722">
          <a:extLst>
            <a:ext uri="{FF2B5EF4-FFF2-40B4-BE49-F238E27FC236}">
              <a16:creationId xmlns:a16="http://schemas.microsoft.com/office/drawing/2014/main" id="{A3028EED-799B-41BA-B000-ADC00122186F}"/>
            </a:ext>
          </a:extLst>
        </xdr:cNvPr>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724" name="【庁舎】&#10;有形固定資産減価償却率最小値テキスト">
          <a:extLst>
            <a:ext uri="{FF2B5EF4-FFF2-40B4-BE49-F238E27FC236}">
              <a16:creationId xmlns:a16="http://schemas.microsoft.com/office/drawing/2014/main" id="{631594E1-C80A-482B-8DD8-7EC05E44697D}"/>
            </a:ext>
          </a:extLst>
        </xdr:cNvPr>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725" name="直線コネクタ 724">
          <a:extLst>
            <a:ext uri="{FF2B5EF4-FFF2-40B4-BE49-F238E27FC236}">
              <a16:creationId xmlns:a16="http://schemas.microsoft.com/office/drawing/2014/main" id="{C33FB6FB-D5FF-4799-875E-518584871C26}"/>
            </a:ext>
          </a:extLst>
        </xdr:cNvPr>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6" name="【庁舎】&#10;有形固定資産減価償却率最大値テキスト">
          <a:extLst>
            <a:ext uri="{FF2B5EF4-FFF2-40B4-BE49-F238E27FC236}">
              <a16:creationId xmlns:a16="http://schemas.microsoft.com/office/drawing/2014/main" id="{084AB3CC-30D8-48C8-A22B-C626D5EF45A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7" name="直線コネクタ 726">
          <a:extLst>
            <a:ext uri="{FF2B5EF4-FFF2-40B4-BE49-F238E27FC236}">
              <a16:creationId xmlns:a16="http://schemas.microsoft.com/office/drawing/2014/main" id="{EF145579-A0F3-4BFB-83CB-E5BE49918DC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728" name="【庁舎】&#10;有形固定資産減価償却率平均値テキスト">
          <a:extLst>
            <a:ext uri="{FF2B5EF4-FFF2-40B4-BE49-F238E27FC236}">
              <a16:creationId xmlns:a16="http://schemas.microsoft.com/office/drawing/2014/main" id="{127F0132-BBD3-4122-9AE5-1D66E9CA2238}"/>
            </a:ext>
          </a:extLst>
        </xdr:cNvPr>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729" name="フローチャート: 判断 728">
          <a:extLst>
            <a:ext uri="{FF2B5EF4-FFF2-40B4-BE49-F238E27FC236}">
              <a16:creationId xmlns:a16="http://schemas.microsoft.com/office/drawing/2014/main" id="{75C2FEFB-B6BF-4050-9B2A-1B2AD9B6BA1F}"/>
            </a:ext>
          </a:extLst>
        </xdr:cNvPr>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730" name="フローチャート: 判断 729">
          <a:extLst>
            <a:ext uri="{FF2B5EF4-FFF2-40B4-BE49-F238E27FC236}">
              <a16:creationId xmlns:a16="http://schemas.microsoft.com/office/drawing/2014/main" id="{07724073-375D-424E-B80E-BA45463F7A76}"/>
            </a:ext>
          </a:extLst>
        </xdr:cNvPr>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731" name="フローチャート: 判断 730">
          <a:extLst>
            <a:ext uri="{FF2B5EF4-FFF2-40B4-BE49-F238E27FC236}">
              <a16:creationId xmlns:a16="http://schemas.microsoft.com/office/drawing/2014/main" id="{F0D94476-ABA8-4ED3-87AE-48BC78C2B365}"/>
            </a:ext>
          </a:extLst>
        </xdr:cNvPr>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E054ED8E-A9F2-4FAB-A6DB-727E40EF052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DDA7ABB-B877-4AD9-8A49-C91C74DA28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23DA6159-D45D-4CF8-95F3-E759C983D99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6B2576E-F5DA-45EC-A1A4-1ECB4FA767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CF60681-A3D1-4C4D-9B7A-726F602926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737" name="楕円 736">
          <a:extLst>
            <a:ext uri="{FF2B5EF4-FFF2-40B4-BE49-F238E27FC236}">
              <a16:creationId xmlns:a16="http://schemas.microsoft.com/office/drawing/2014/main" id="{A3D117B5-4032-4676-B606-3931D47B52F9}"/>
            </a:ext>
          </a:extLst>
        </xdr:cNvPr>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48277</xdr:rowOff>
    </xdr:from>
    <xdr:ext cx="405111" cy="259045"/>
    <xdr:sp macro="" textlink="">
      <xdr:nvSpPr>
        <xdr:cNvPr id="738" name="【庁舎】&#10;有形固定資産減価償却率該当値テキスト">
          <a:extLst>
            <a:ext uri="{FF2B5EF4-FFF2-40B4-BE49-F238E27FC236}">
              <a16:creationId xmlns:a16="http://schemas.microsoft.com/office/drawing/2014/main" id="{7362FF2F-D2BE-41C4-B888-FE92598567F7}"/>
            </a:ext>
          </a:extLst>
        </xdr:cNvPr>
        <xdr:cNvSpPr txBox="1"/>
      </xdr:nvSpPr>
      <xdr:spPr>
        <a:xfrm>
          <a:off x="16357600"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28666</xdr:rowOff>
    </xdr:from>
    <xdr:to>
      <xdr:col>81</xdr:col>
      <xdr:colOff>101600</xdr:colOff>
      <xdr:row>100</xdr:row>
      <xdr:rowOff>130266</xdr:rowOff>
    </xdr:to>
    <xdr:sp macro="" textlink="">
      <xdr:nvSpPr>
        <xdr:cNvPr id="739" name="楕円 738">
          <a:extLst>
            <a:ext uri="{FF2B5EF4-FFF2-40B4-BE49-F238E27FC236}">
              <a16:creationId xmlns:a16="http://schemas.microsoft.com/office/drawing/2014/main" id="{3E6F1544-B999-418C-8A6D-4FB6328E1ACB}"/>
            </a:ext>
          </a:extLst>
        </xdr:cNvPr>
        <xdr:cNvSpPr/>
      </xdr:nvSpPr>
      <xdr:spPr>
        <a:xfrm>
          <a:off x="154305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79466</xdr:rowOff>
    </xdr:to>
    <xdr:cxnSp macro="">
      <xdr:nvCxnSpPr>
        <xdr:cNvPr id="740" name="直線コネクタ 739">
          <a:extLst>
            <a:ext uri="{FF2B5EF4-FFF2-40B4-BE49-F238E27FC236}">
              <a16:creationId xmlns:a16="http://schemas.microsoft.com/office/drawing/2014/main" id="{46B302A3-A4D1-4F89-B12B-D9E886BF3599}"/>
            </a:ext>
          </a:extLst>
        </xdr:cNvPr>
        <xdr:cNvCxnSpPr/>
      </xdr:nvCxnSpPr>
      <xdr:spPr>
        <a:xfrm flipV="1">
          <a:off x="15481300" y="172212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35198</xdr:rowOff>
    </xdr:from>
    <xdr:to>
      <xdr:col>76</xdr:col>
      <xdr:colOff>165100</xdr:colOff>
      <xdr:row>100</xdr:row>
      <xdr:rowOff>136798</xdr:rowOff>
    </xdr:to>
    <xdr:sp macro="" textlink="">
      <xdr:nvSpPr>
        <xdr:cNvPr id="741" name="楕円 740">
          <a:extLst>
            <a:ext uri="{FF2B5EF4-FFF2-40B4-BE49-F238E27FC236}">
              <a16:creationId xmlns:a16="http://schemas.microsoft.com/office/drawing/2014/main" id="{447B85B1-9C57-4F74-A632-C95BAE679E05}"/>
            </a:ext>
          </a:extLst>
        </xdr:cNvPr>
        <xdr:cNvSpPr/>
      </xdr:nvSpPr>
      <xdr:spPr>
        <a:xfrm>
          <a:off x="14541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79466</xdr:rowOff>
    </xdr:from>
    <xdr:to>
      <xdr:col>81</xdr:col>
      <xdr:colOff>50800</xdr:colOff>
      <xdr:row>100</xdr:row>
      <xdr:rowOff>85998</xdr:rowOff>
    </xdr:to>
    <xdr:cxnSp macro="">
      <xdr:nvCxnSpPr>
        <xdr:cNvPr id="742" name="直線コネクタ 741">
          <a:extLst>
            <a:ext uri="{FF2B5EF4-FFF2-40B4-BE49-F238E27FC236}">
              <a16:creationId xmlns:a16="http://schemas.microsoft.com/office/drawing/2014/main" id="{31A565D4-80ED-4E54-B896-B928F38EC2CC}"/>
            </a:ext>
          </a:extLst>
        </xdr:cNvPr>
        <xdr:cNvCxnSpPr/>
      </xdr:nvCxnSpPr>
      <xdr:spPr>
        <a:xfrm flipV="1">
          <a:off x="14592300" y="17224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100165</xdr:rowOff>
    </xdr:from>
    <xdr:ext cx="405111" cy="259045"/>
    <xdr:sp macro="" textlink="">
      <xdr:nvSpPr>
        <xdr:cNvPr id="743" name="n_1aveValue【庁舎】&#10;有形固定資産減価償却率">
          <a:extLst>
            <a:ext uri="{FF2B5EF4-FFF2-40B4-BE49-F238E27FC236}">
              <a16:creationId xmlns:a16="http://schemas.microsoft.com/office/drawing/2014/main" id="{C917D779-AFEC-4B94-9872-503BEDBAAC8F}"/>
            </a:ext>
          </a:extLst>
        </xdr:cNvPr>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168746</xdr:rowOff>
    </xdr:from>
    <xdr:ext cx="405111" cy="259045"/>
    <xdr:sp macro="" textlink="">
      <xdr:nvSpPr>
        <xdr:cNvPr id="744" name="n_2aveValue【庁舎】&#10;有形固定資産減価償却率">
          <a:extLst>
            <a:ext uri="{FF2B5EF4-FFF2-40B4-BE49-F238E27FC236}">
              <a16:creationId xmlns:a16="http://schemas.microsoft.com/office/drawing/2014/main" id="{28DD83B3-2D39-497E-B174-AB2E1AF75E98}"/>
            </a:ext>
          </a:extLst>
        </xdr:cNvPr>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146793</xdr:rowOff>
    </xdr:from>
    <xdr:ext cx="405111" cy="259045"/>
    <xdr:sp macro="" textlink="">
      <xdr:nvSpPr>
        <xdr:cNvPr id="745" name="n_1mainValue【庁舎】&#10;有形固定資産減価償却率">
          <a:extLst>
            <a:ext uri="{FF2B5EF4-FFF2-40B4-BE49-F238E27FC236}">
              <a16:creationId xmlns:a16="http://schemas.microsoft.com/office/drawing/2014/main" id="{EECBDB25-1C7C-4E40-AED5-3BDD086EC6B9}"/>
            </a:ext>
          </a:extLst>
        </xdr:cNvPr>
        <xdr:cNvSpPr txBox="1"/>
      </xdr:nvSpPr>
      <xdr:spPr>
        <a:xfrm>
          <a:off x="15266044" y="169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153325</xdr:rowOff>
    </xdr:from>
    <xdr:ext cx="405111" cy="259045"/>
    <xdr:sp macro="" textlink="">
      <xdr:nvSpPr>
        <xdr:cNvPr id="746" name="n_2mainValue【庁舎】&#10;有形固定資産減価償却率">
          <a:extLst>
            <a:ext uri="{FF2B5EF4-FFF2-40B4-BE49-F238E27FC236}">
              <a16:creationId xmlns:a16="http://schemas.microsoft.com/office/drawing/2014/main" id="{3E650FA2-0340-4C46-B0BB-64B40EC19D57}"/>
            </a:ext>
          </a:extLst>
        </xdr:cNvPr>
        <xdr:cNvSpPr txBox="1"/>
      </xdr:nvSpPr>
      <xdr:spPr>
        <a:xfrm>
          <a:off x="14389744" y="1695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3F0307C8-B4BF-4A22-AD70-0EDC947A538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C7FE0F9A-8709-4FC9-9CB6-23A260F5095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5DBF0435-2E71-4408-91F1-B508A96A0B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95064446-3FDC-4A6F-A9C7-6A42660E46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F539349A-7962-4212-A51A-2BFDC60B19A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E0F767F2-5650-4F01-B797-5CA1AF4AA3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0F0FD93B-AE3E-4367-A7F5-A20416253A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FA9054A5-EC52-4C26-A443-14929A4902C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a:extLst>
            <a:ext uri="{FF2B5EF4-FFF2-40B4-BE49-F238E27FC236}">
              <a16:creationId xmlns:a16="http://schemas.microsoft.com/office/drawing/2014/main" id="{E9EA877A-561A-42EF-9395-ADF76883A6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a:extLst>
            <a:ext uri="{FF2B5EF4-FFF2-40B4-BE49-F238E27FC236}">
              <a16:creationId xmlns:a16="http://schemas.microsoft.com/office/drawing/2014/main" id="{0374A33A-AFC0-4D2C-A34F-CF3B89FCC8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7" name="直線コネクタ 756">
          <a:extLst>
            <a:ext uri="{FF2B5EF4-FFF2-40B4-BE49-F238E27FC236}">
              <a16:creationId xmlns:a16="http://schemas.microsoft.com/office/drawing/2014/main" id="{EB579D54-6DF4-4C9B-9159-1898BBFA4BA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8" name="テキスト ボックス 757">
          <a:extLst>
            <a:ext uri="{FF2B5EF4-FFF2-40B4-BE49-F238E27FC236}">
              <a16:creationId xmlns:a16="http://schemas.microsoft.com/office/drawing/2014/main" id="{36DCDD95-ABD2-43ED-A80C-7475B929430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9" name="直線コネクタ 758">
          <a:extLst>
            <a:ext uri="{FF2B5EF4-FFF2-40B4-BE49-F238E27FC236}">
              <a16:creationId xmlns:a16="http://schemas.microsoft.com/office/drawing/2014/main" id="{419AD16B-7B27-4180-9231-C0757B6B0DF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0" name="テキスト ボックス 759">
          <a:extLst>
            <a:ext uri="{FF2B5EF4-FFF2-40B4-BE49-F238E27FC236}">
              <a16:creationId xmlns:a16="http://schemas.microsoft.com/office/drawing/2014/main" id="{CA540AC0-C14D-434B-A829-EE29D072EBE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1" name="直線コネクタ 760">
          <a:extLst>
            <a:ext uri="{FF2B5EF4-FFF2-40B4-BE49-F238E27FC236}">
              <a16:creationId xmlns:a16="http://schemas.microsoft.com/office/drawing/2014/main" id="{C6AD9018-2A1E-4C23-AB00-1147DF3D7CB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2" name="テキスト ボックス 761">
          <a:extLst>
            <a:ext uri="{FF2B5EF4-FFF2-40B4-BE49-F238E27FC236}">
              <a16:creationId xmlns:a16="http://schemas.microsoft.com/office/drawing/2014/main" id="{7752F9A2-BFF1-4194-82EA-BDB7C139F45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3" name="直線コネクタ 762">
          <a:extLst>
            <a:ext uri="{FF2B5EF4-FFF2-40B4-BE49-F238E27FC236}">
              <a16:creationId xmlns:a16="http://schemas.microsoft.com/office/drawing/2014/main" id="{76F896A1-57D4-4695-8D48-FAD03FB97DC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4" name="テキスト ボックス 763">
          <a:extLst>
            <a:ext uri="{FF2B5EF4-FFF2-40B4-BE49-F238E27FC236}">
              <a16:creationId xmlns:a16="http://schemas.microsoft.com/office/drawing/2014/main" id="{0534EFF0-F814-4A01-BC1F-4E34B320316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5" name="直線コネクタ 764">
          <a:extLst>
            <a:ext uri="{FF2B5EF4-FFF2-40B4-BE49-F238E27FC236}">
              <a16:creationId xmlns:a16="http://schemas.microsoft.com/office/drawing/2014/main" id="{6699F2ED-349A-4E27-8A82-0F933518BD1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6" name="テキスト ボックス 765">
          <a:extLst>
            <a:ext uri="{FF2B5EF4-FFF2-40B4-BE49-F238E27FC236}">
              <a16:creationId xmlns:a16="http://schemas.microsoft.com/office/drawing/2014/main" id="{29444ADD-47DE-47B2-BED2-AFABEF4E8C6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a:extLst>
            <a:ext uri="{FF2B5EF4-FFF2-40B4-BE49-F238E27FC236}">
              <a16:creationId xmlns:a16="http://schemas.microsoft.com/office/drawing/2014/main" id="{8B9975B6-F81B-497C-9DF5-C84F903535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8" name="テキスト ボックス 767">
          <a:extLst>
            <a:ext uri="{FF2B5EF4-FFF2-40B4-BE49-F238E27FC236}">
              <a16:creationId xmlns:a16="http://schemas.microsoft.com/office/drawing/2014/main" id="{2E5C0704-ED01-4CD8-927D-40D5D6140EE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a:extLst>
            <a:ext uri="{FF2B5EF4-FFF2-40B4-BE49-F238E27FC236}">
              <a16:creationId xmlns:a16="http://schemas.microsoft.com/office/drawing/2014/main" id="{60FABA4B-0AD6-44FC-88FF-3D65539EBA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770" name="直線コネクタ 769">
          <a:extLst>
            <a:ext uri="{FF2B5EF4-FFF2-40B4-BE49-F238E27FC236}">
              <a16:creationId xmlns:a16="http://schemas.microsoft.com/office/drawing/2014/main" id="{55ED9761-FE07-42F4-A1D2-7021E1270138}"/>
            </a:ext>
          </a:extLst>
        </xdr:cNvPr>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771" name="【庁舎】&#10;一人当たり面積最小値テキスト">
          <a:extLst>
            <a:ext uri="{FF2B5EF4-FFF2-40B4-BE49-F238E27FC236}">
              <a16:creationId xmlns:a16="http://schemas.microsoft.com/office/drawing/2014/main" id="{5994211C-745C-49C8-A406-10A6B3E95892}"/>
            </a:ext>
          </a:extLst>
        </xdr:cNvPr>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772" name="直線コネクタ 771">
          <a:extLst>
            <a:ext uri="{FF2B5EF4-FFF2-40B4-BE49-F238E27FC236}">
              <a16:creationId xmlns:a16="http://schemas.microsoft.com/office/drawing/2014/main" id="{8BBE967D-5759-4504-96AA-78808E271DA3}"/>
            </a:ext>
          </a:extLst>
        </xdr:cNvPr>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773" name="【庁舎】&#10;一人当たり面積最大値テキスト">
          <a:extLst>
            <a:ext uri="{FF2B5EF4-FFF2-40B4-BE49-F238E27FC236}">
              <a16:creationId xmlns:a16="http://schemas.microsoft.com/office/drawing/2014/main" id="{B90AE6FD-BD8B-44B1-8A4C-C4166350EDF1}"/>
            </a:ext>
          </a:extLst>
        </xdr:cNvPr>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774" name="直線コネクタ 773">
          <a:extLst>
            <a:ext uri="{FF2B5EF4-FFF2-40B4-BE49-F238E27FC236}">
              <a16:creationId xmlns:a16="http://schemas.microsoft.com/office/drawing/2014/main" id="{41ED57DC-3252-4F40-8A3B-B6426E4338C4}"/>
            </a:ext>
          </a:extLst>
        </xdr:cNvPr>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775" name="【庁舎】&#10;一人当たり面積平均値テキスト">
          <a:extLst>
            <a:ext uri="{FF2B5EF4-FFF2-40B4-BE49-F238E27FC236}">
              <a16:creationId xmlns:a16="http://schemas.microsoft.com/office/drawing/2014/main" id="{3CCA9A35-2A29-4C4B-83A1-DE9EAE90F911}"/>
            </a:ext>
          </a:extLst>
        </xdr:cNvPr>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776" name="フローチャート: 判断 775">
          <a:extLst>
            <a:ext uri="{FF2B5EF4-FFF2-40B4-BE49-F238E27FC236}">
              <a16:creationId xmlns:a16="http://schemas.microsoft.com/office/drawing/2014/main" id="{565B1DC7-85D8-4125-890E-1C12F1D003C8}"/>
            </a:ext>
          </a:extLst>
        </xdr:cNvPr>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777" name="フローチャート: 判断 776">
          <a:extLst>
            <a:ext uri="{FF2B5EF4-FFF2-40B4-BE49-F238E27FC236}">
              <a16:creationId xmlns:a16="http://schemas.microsoft.com/office/drawing/2014/main" id="{E3F0F505-6360-4D85-8CE9-5E8FCCEEEE28}"/>
            </a:ext>
          </a:extLst>
        </xdr:cNvPr>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13399</xdr:rowOff>
    </xdr:from>
    <xdr:to>
      <xdr:col>107</xdr:col>
      <xdr:colOff>101600</xdr:colOff>
      <xdr:row>108</xdr:row>
      <xdr:rowOff>114999</xdr:rowOff>
    </xdr:to>
    <xdr:sp macro="" textlink="">
      <xdr:nvSpPr>
        <xdr:cNvPr id="778" name="フローチャート: 判断 777">
          <a:extLst>
            <a:ext uri="{FF2B5EF4-FFF2-40B4-BE49-F238E27FC236}">
              <a16:creationId xmlns:a16="http://schemas.microsoft.com/office/drawing/2014/main" id="{62814BCB-0E1F-4284-9BCA-A7864CEF026C}"/>
            </a:ext>
          </a:extLst>
        </xdr:cNvPr>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0C9DC9C-17AE-4FE9-A056-C37EEE3950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4C897E4-BDE8-4A96-9D70-99E4F80C557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D5BC2C8-14F1-4122-9C85-9C46EFB9FB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64D4F527-6F33-4E08-9A7B-5B16955F92C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D7C64B79-8D39-4E6B-B6CD-C11F60369A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48640</xdr:rowOff>
    </xdr:from>
    <xdr:to>
      <xdr:col>116</xdr:col>
      <xdr:colOff>114300</xdr:colOff>
      <xdr:row>108</xdr:row>
      <xdr:rowOff>150240</xdr:rowOff>
    </xdr:to>
    <xdr:sp macro="" textlink="">
      <xdr:nvSpPr>
        <xdr:cNvPr id="784" name="楕円 783">
          <a:extLst>
            <a:ext uri="{FF2B5EF4-FFF2-40B4-BE49-F238E27FC236}">
              <a16:creationId xmlns:a16="http://schemas.microsoft.com/office/drawing/2014/main" id="{C7908D16-C43F-4093-9DB0-CBB8116548C2}"/>
            </a:ext>
          </a:extLst>
        </xdr:cNvPr>
        <xdr:cNvSpPr/>
      </xdr:nvSpPr>
      <xdr:spPr>
        <a:xfrm>
          <a:off x="22110700" y="185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141558</xdr:rowOff>
    </xdr:from>
    <xdr:ext cx="469744" cy="259045"/>
    <xdr:sp macro="" textlink="">
      <xdr:nvSpPr>
        <xdr:cNvPr id="785" name="【庁舎】&#10;一人当たり面積該当値テキスト">
          <a:extLst>
            <a:ext uri="{FF2B5EF4-FFF2-40B4-BE49-F238E27FC236}">
              <a16:creationId xmlns:a16="http://schemas.microsoft.com/office/drawing/2014/main" id="{2125DEE5-0DC3-496F-B905-A072D972A92D}"/>
            </a:ext>
          </a:extLst>
        </xdr:cNvPr>
        <xdr:cNvSpPr txBox="1"/>
      </xdr:nvSpPr>
      <xdr:spPr>
        <a:xfrm>
          <a:off x="22199600" y="1848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49403</xdr:rowOff>
    </xdr:from>
    <xdr:to>
      <xdr:col>112</xdr:col>
      <xdr:colOff>38100</xdr:colOff>
      <xdr:row>108</xdr:row>
      <xdr:rowOff>151003</xdr:rowOff>
    </xdr:to>
    <xdr:sp macro="" textlink="">
      <xdr:nvSpPr>
        <xdr:cNvPr id="786" name="楕円 785">
          <a:extLst>
            <a:ext uri="{FF2B5EF4-FFF2-40B4-BE49-F238E27FC236}">
              <a16:creationId xmlns:a16="http://schemas.microsoft.com/office/drawing/2014/main" id="{0EB86CD7-5E4F-431F-A334-323F926A5B54}"/>
            </a:ext>
          </a:extLst>
        </xdr:cNvPr>
        <xdr:cNvSpPr/>
      </xdr:nvSpPr>
      <xdr:spPr>
        <a:xfrm>
          <a:off x="21272500" y="185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99440</xdr:rowOff>
    </xdr:from>
    <xdr:to>
      <xdr:col>116</xdr:col>
      <xdr:colOff>63500</xdr:colOff>
      <xdr:row>108</xdr:row>
      <xdr:rowOff>100203</xdr:rowOff>
    </xdr:to>
    <xdr:cxnSp macro="">
      <xdr:nvCxnSpPr>
        <xdr:cNvPr id="787" name="直線コネクタ 786">
          <a:extLst>
            <a:ext uri="{FF2B5EF4-FFF2-40B4-BE49-F238E27FC236}">
              <a16:creationId xmlns:a16="http://schemas.microsoft.com/office/drawing/2014/main" id="{3B02978F-298F-4B5C-AB46-9A6943244646}"/>
            </a:ext>
          </a:extLst>
        </xdr:cNvPr>
        <xdr:cNvCxnSpPr/>
      </xdr:nvCxnSpPr>
      <xdr:spPr>
        <a:xfrm flipV="1">
          <a:off x="21323300" y="1861604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50355</xdr:rowOff>
    </xdr:from>
    <xdr:to>
      <xdr:col>107</xdr:col>
      <xdr:colOff>101600</xdr:colOff>
      <xdr:row>108</xdr:row>
      <xdr:rowOff>151955</xdr:rowOff>
    </xdr:to>
    <xdr:sp macro="" textlink="">
      <xdr:nvSpPr>
        <xdr:cNvPr id="788" name="楕円 787">
          <a:extLst>
            <a:ext uri="{FF2B5EF4-FFF2-40B4-BE49-F238E27FC236}">
              <a16:creationId xmlns:a16="http://schemas.microsoft.com/office/drawing/2014/main" id="{CBEA1848-3668-46EC-A8BF-123597FA58C5}"/>
            </a:ext>
          </a:extLst>
        </xdr:cNvPr>
        <xdr:cNvSpPr/>
      </xdr:nvSpPr>
      <xdr:spPr>
        <a:xfrm>
          <a:off x="20383500" y="185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100203</xdr:rowOff>
    </xdr:from>
    <xdr:to>
      <xdr:col>111</xdr:col>
      <xdr:colOff>177800</xdr:colOff>
      <xdr:row>108</xdr:row>
      <xdr:rowOff>101155</xdr:rowOff>
    </xdr:to>
    <xdr:cxnSp macro="">
      <xdr:nvCxnSpPr>
        <xdr:cNvPr id="789" name="直線コネクタ 788">
          <a:extLst>
            <a:ext uri="{FF2B5EF4-FFF2-40B4-BE49-F238E27FC236}">
              <a16:creationId xmlns:a16="http://schemas.microsoft.com/office/drawing/2014/main" id="{4214AA9B-7167-4048-9638-4F6B3E37A863}"/>
            </a:ext>
          </a:extLst>
        </xdr:cNvPr>
        <xdr:cNvCxnSpPr/>
      </xdr:nvCxnSpPr>
      <xdr:spPr>
        <a:xfrm flipV="1">
          <a:off x="20434300" y="1861680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117239</xdr:rowOff>
    </xdr:from>
    <xdr:ext cx="469744" cy="259045"/>
    <xdr:sp macro="" textlink="">
      <xdr:nvSpPr>
        <xdr:cNvPr id="790" name="n_1aveValue【庁舎】&#10;一人当たり面積">
          <a:extLst>
            <a:ext uri="{FF2B5EF4-FFF2-40B4-BE49-F238E27FC236}">
              <a16:creationId xmlns:a16="http://schemas.microsoft.com/office/drawing/2014/main" id="{7D04D291-961D-446F-89D5-D3675B7D1CFB}"/>
            </a:ext>
          </a:extLst>
        </xdr:cNvPr>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131526</xdr:rowOff>
    </xdr:from>
    <xdr:ext cx="469744" cy="259045"/>
    <xdr:sp macro="" textlink="">
      <xdr:nvSpPr>
        <xdr:cNvPr id="791" name="n_2aveValue【庁舎】&#10;一人当たり面積">
          <a:extLst>
            <a:ext uri="{FF2B5EF4-FFF2-40B4-BE49-F238E27FC236}">
              <a16:creationId xmlns:a16="http://schemas.microsoft.com/office/drawing/2014/main" id="{79305859-B8F2-49A6-8E19-277EB9B5F6DB}"/>
            </a:ext>
          </a:extLst>
        </xdr:cNvPr>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142130</xdr:rowOff>
    </xdr:from>
    <xdr:ext cx="469744" cy="259045"/>
    <xdr:sp macro="" textlink="">
      <xdr:nvSpPr>
        <xdr:cNvPr id="792" name="n_1mainValue【庁舎】&#10;一人当たり面積">
          <a:extLst>
            <a:ext uri="{FF2B5EF4-FFF2-40B4-BE49-F238E27FC236}">
              <a16:creationId xmlns:a16="http://schemas.microsoft.com/office/drawing/2014/main" id="{CE529E63-8B50-418C-BC8E-1D27F4281470}"/>
            </a:ext>
          </a:extLst>
        </xdr:cNvPr>
        <xdr:cNvSpPr txBox="1"/>
      </xdr:nvSpPr>
      <xdr:spPr>
        <a:xfrm>
          <a:off x="21075727" y="186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143082</xdr:rowOff>
    </xdr:from>
    <xdr:ext cx="469744" cy="259045"/>
    <xdr:sp macro="" textlink="">
      <xdr:nvSpPr>
        <xdr:cNvPr id="793" name="n_2mainValue【庁舎】&#10;一人当たり面積">
          <a:extLst>
            <a:ext uri="{FF2B5EF4-FFF2-40B4-BE49-F238E27FC236}">
              <a16:creationId xmlns:a16="http://schemas.microsoft.com/office/drawing/2014/main" id="{A0EC022C-6FD8-4E9B-9A3F-E18F712B6F50}"/>
            </a:ext>
          </a:extLst>
        </xdr:cNvPr>
        <xdr:cNvSpPr txBox="1"/>
      </xdr:nvSpPr>
      <xdr:spPr>
        <a:xfrm>
          <a:off x="20199427" y="1865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a:extLst>
            <a:ext uri="{FF2B5EF4-FFF2-40B4-BE49-F238E27FC236}">
              <a16:creationId xmlns:a16="http://schemas.microsoft.com/office/drawing/2014/main" id="{2EF7761B-E4E5-494A-BDE3-6465869145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a:extLst>
            <a:ext uri="{FF2B5EF4-FFF2-40B4-BE49-F238E27FC236}">
              <a16:creationId xmlns:a16="http://schemas.microsoft.com/office/drawing/2014/main" id="{B38AEAE7-0322-4423-A84E-B89F939463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a:extLst>
            <a:ext uri="{FF2B5EF4-FFF2-40B4-BE49-F238E27FC236}">
              <a16:creationId xmlns:a16="http://schemas.microsoft.com/office/drawing/2014/main" id="{DC453580-67DB-48E2-8F62-6F1DFE3EE2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保健センター・保健所、一般廃棄物処理施設、市民会館、庁舎については有形固定資産減価償却率が類似団体平均を上回っている。庁舎、保健センターについては新庁舎建設を予定しており、今後は完成を目指し整備を行っていく。市民会館については新庁舎の整備に伴い、今後の在り方について検討を行っていく。その他の施設についても公共施設等総合管理計画に基づき、効率的な老朽化対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9,986
9,866
68.92
6,416,934
6,317,529
89,645
3,276,910
6,697,062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程度の水準となっている。地方税は増収になっており、過去最高の水準となっているが、地方交付税に大きく依存している状況に変わりはない。今後も企業誘致、定住化対策に積極的に取り組んでいくとともに、更なる税収の徴収率向上に努め、財政基盤の強化につなげ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100088</xdr:rowOff>
    </xdr:from>
    <xdr:to>
      <xdr:col>11</xdr:col>
      <xdr:colOff>82550</xdr:colOff>
      <xdr:row>42</xdr:row>
      <xdr:rowOff>30238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40415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おり、財政の硬直化が進んでいる状況である。要因としては、公債費や扶助費が高い水準にある一方で、地方交付税が減少したことがあげられる。前年度と比較すると公債費の減、臨時財政対策債、地方消費税交付金の増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改善しているが、義務的経費は年々増嵩しているため、歳出削減策をはじめ、地方税の徴収率の向上による歳入確保を図り、経常収支比率</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を目標に努めていく。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63</xdr:row>
      <xdr:rowOff>166581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2771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21802</xdr:rowOff>
    </xdr:from>
    <xdr:to>
      <xdr:col>19</xdr:col>
      <xdr:colOff>133350</xdr:colOff>
      <xdr:row>63</xdr:row>
      <xdr:rowOff>166581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2315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49954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2315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49954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9848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60537</xdr:rowOff>
    </xdr:from>
    <xdr:to>
      <xdr:col>11</xdr:col>
      <xdr:colOff>82550</xdr:colOff>
      <xdr:row>61</xdr:row>
      <xdr:rowOff>162137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115781</xdr:rowOff>
    </xdr:from>
    <xdr:to>
      <xdr:col>19</xdr:col>
      <xdr:colOff>184150</xdr:colOff>
      <xdr:row>64</xdr:row>
      <xdr:rowOff>45931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142452</xdr:rowOff>
    </xdr:from>
    <xdr:to>
      <xdr:col>15</xdr:col>
      <xdr:colOff>133350</xdr:colOff>
      <xdr:row>63</xdr:row>
      <xdr:rowOff>72602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57379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85531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類似団体平均を下回っている。今後も継続して定員適正化計画に基づく定員管理の徹底と事務の効率化による経費の削減に努めていく。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164708</xdr:rowOff>
    </xdr:from>
    <xdr:to>
      <xdr:col>23</xdr:col>
      <xdr:colOff>133350</xdr:colOff>
      <xdr:row>81</xdr:row>
      <xdr:rowOff>20038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80708"/>
          <a:ext cx="838200" cy="2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164708</xdr:rowOff>
    </xdr:from>
    <xdr:to>
      <xdr:col>19</xdr:col>
      <xdr:colOff>133350</xdr:colOff>
      <xdr:row>81</xdr:row>
      <xdr:rowOff>1093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3880708"/>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129398</xdr:rowOff>
    </xdr:from>
    <xdr:to>
      <xdr:col>15</xdr:col>
      <xdr:colOff>82550</xdr:colOff>
      <xdr:row>81</xdr:row>
      <xdr:rowOff>1093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45398"/>
          <a:ext cx="889000" cy="4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119760</xdr:rowOff>
    </xdr:from>
    <xdr:to>
      <xdr:col>11</xdr:col>
      <xdr:colOff>31750</xdr:colOff>
      <xdr:row>80</xdr:row>
      <xdr:rowOff>129398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5760"/>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92728</xdr:rowOff>
    </xdr:from>
    <xdr:to>
      <xdr:col>11</xdr:col>
      <xdr:colOff>82550</xdr:colOff>
      <xdr:row>82</xdr:row>
      <xdr:rowOff>22878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7655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6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164562</xdr:rowOff>
    </xdr:from>
    <xdr:to>
      <xdr:col>7</xdr:col>
      <xdr:colOff>31750</xdr:colOff>
      <xdr:row>81</xdr:row>
      <xdr:rowOff>94712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79489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140688</xdr:rowOff>
    </xdr:from>
    <xdr:to>
      <xdr:col>23</xdr:col>
      <xdr:colOff>184150</xdr:colOff>
      <xdr:row>81</xdr:row>
      <xdr:rowOff>70838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61965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113908</xdr:rowOff>
    </xdr:from>
    <xdr:to>
      <xdr:col>19</xdr:col>
      <xdr:colOff>184150</xdr:colOff>
      <xdr:row>81</xdr:row>
      <xdr:rowOff>44058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54235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121743</xdr:rowOff>
    </xdr:from>
    <xdr:to>
      <xdr:col>15</xdr:col>
      <xdr:colOff>133350</xdr:colOff>
      <xdr:row>81</xdr:row>
      <xdr:rowOff>51893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62070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0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78598</xdr:rowOff>
    </xdr:from>
    <xdr:to>
      <xdr:col>11</xdr:col>
      <xdr:colOff>82550</xdr:colOff>
      <xdr:row>81</xdr:row>
      <xdr:rowOff>8748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18925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6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68960</xdr:rowOff>
    </xdr:from>
    <xdr:to>
      <xdr:col>7</xdr:col>
      <xdr:colOff>31750</xdr:colOff>
      <xdr:row>80</xdr:row>
      <xdr:rowOff>170560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9287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類似団体平均を下回っている。人事評価制度や定員適正化計画を活用しながら、今後も適正な職員数及び給与等の管理に努める。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18445</xdr:rowOff>
    </xdr:from>
    <xdr:to>
      <xdr:col>81</xdr:col>
      <xdr:colOff>44450</xdr:colOff>
      <xdr:row>83</xdr:row>
      <xdr:rowOff>18445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248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110368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2487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52009</xdr:rowOff>
    </xdr:from>
    <xdr:to>
      <xdr:col>72</xdr:col>
      <xdr:colOff>203200</xdr:colOff>
      <xdr:row>83</xdr:row>
      <xdr:rowOff>110368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110909"/>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108555</xdr:rowOff>
    </xdr:from>
    <xdr:to>
      <xdr:col>68</xdr:col>
      <xdr:colOff>152400</xdr:colOff>
      <xdr:row>82</xdr:row>
      <xdr:rowOff>52009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9960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151493</xdr:rowOff>
    </xdr:from>
    <xdr:to>
      <xdr:col>68</xdr:col>
      <xdr:colOff>203200</xdr:colOff>
      <xdr:row>84</xdr:row>
      <xdr:rowOff>81643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66420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66420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139095</xdr:rowOff>
    </xdr:from>
    <xdr:to>
      <xdr:col>81</xdr:col>
      <xdr:colOff>95250</xdr:colOff>
      <xdr:row>83</xdr:row>
      <xdr:rowOff>69245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155622</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139095</xdr:rowOff>
    </xdr:from>
    <xdr:to>
      <xdr:col>77</xdr:col>
      <xdr:colOff>95250</xdr:colOff>
      <xdr:row>83</xdr:row>
      <xdr:rowOff>69245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79422</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59568</xdr:rowOff>
    </xdr:from>
    <xdr:to>
      <xdr:col>73</xdr:col>
      <xdr:colOff>44450</xdr:colOff>
      <xdr:row>83</xdr:row>
      <xdr:rowOff>161168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171345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1209</xdr:rowOff>
    </xdr:from>
    <xdr:to>
      <xdr:col>68</xdr:col>
      <xdr:colOff>203200</xdr:colOff>
      <xdr:row>82</xdr:row>
      <xdr:rowOff>102809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112986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57755</xdr:rowOff>
    </xdr:from>
    <xdr:to>
      <xdr:col>64</xdr:col>
      <xdr:colOff>152400</xdr:colOff>
      <xdr:row>81</xdr:row>
      <xdr:rowOff>159355</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169532</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定員適正化計画に基づき定員の管理を行っているため、類似団体平均を下回っている。今後も適正な定員管理を行っていく。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91884</xdr:rowOff>
    </xdr:from>
    <xdr:to>
      <xdr:col>81</xdr:col>
      <xdr:colOff>44450</xdr:colOff>
      <xdr:row>59</xdr:row>
      <xdr:rowOff>100933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07434"/>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91884</xdr:rowOff>
    </xdr:from>
    <xdr:to>
      <xdr:col>77</xdr:col>
      <xdr:colOff>44450</xdr:colOff>
      <xdr:row>59</xdr:row>
      <xdr:rowOff>99123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0743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89471</xdr:rowOff>
    </xdr:from>
    <xdr:to>
      <xdr:col>72</xdr:col>
      <xdr:colOff>203200</xdr:colOff>
      <xdr:row>59</xdr:row>
      <xdr:rowOff>99123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0502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72581</xdr:rowOff>
    </xdr:from>
    <xdr:to>
      <xdr:col>68</xdr:col>
      <xdr:colOff>152400</xdr:colOff>
      <xdr:row>59</xdr:row>
      <xdr:rowOff>89471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8813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36258</xdr:rowOff>
    </xdr:from>
    <xdr:to>
      <xdr:col>68</xdr:col>
      <xdr:colOff>203200</xdr:colOff>
      <xdr:row>59</xdr:row>
      <xdr:rowOff>137858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15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148035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92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169704</xdr:rowOff>
    </xdr:from>
    <xdr:to>
      <xdr:col>64</xdr:col>
      <xdr:colOff>152400</xdr:colOff>
      <xdr:row>59</xdr:row>
      <xdr:rowOff>99854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11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110031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88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50133</xdr:rowOff>
    </xdr:from>
    <xdr:to>
      <xdr:col>81</xdr:col>
      <xdr:colOff>95250</xdr:colOff>
      <xdr:row>59</xdr:row>
      <xdr:rowOff>151733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66660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1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41084</xdr:rowOff>
    </xdr:from>
    <xdr:to>
      <xdr:col>77</xdr:col>
      <xdr:colOff>95250</xdr:colOff>
      <xdr:row>59</xdr:row>
      <xdr:rowOff>142684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152861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25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48323</xdr:rowOff>
    </xdr:from>
    <xdr:to>
      <xdr:col>73</xdr:col>
      <xdr:colOff>44450</xdr:colOff>
      <xdr:row>59</xdr:row>
      <xdr:rowOff>149923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160100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38671</xdr:rowOff>
    </xdr:from>
    <xdr:to>
      <xdr:col>68</xdr:col>
      <xdr:colOff>203200</xdr:colOff>
      <xdr:row>59</xdr:row>
      <xdr:rowOff>140271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125048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4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21781</xdr:rowOff>
    </xdr:from>
    <xdr:to>
      <xdr:col>64</xdr:col>
      <xdr:colOff>152400</xdr:colOff>
      <xdr:row>59</xdr:row>
      <xdr:rowOff>123381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108158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22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準ずる債務負担行為、元利償還金の額の減少により、昨年度から数値は下がっているが、類似団体平均は上回っている状況にある。今後は庁舎建設事業、防災無線デジタル化事業等の大きな事業が控えているため、その他の事業の計画的な地方債の発行等により急激な数値の悪化を抑制し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24493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424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58965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58965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58965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119942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公営企業債等繰入見込額、退職手当負担見込額等の減少により将来負担比率は昨年度より下がっている。今後も年々増嵩している地方債現在高の抑制に努める。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169164</xdr:rowOff>
    </xdr:from>
    <xdr:to>
      <xdr:col>72</xdr:col>
      <xdr:colOff>203200</xdr:colOff>
      <xdr:row>14</xdr:row>
      <xdr:rowOff>22648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398014"/>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169164</xdr:rowOff>
    </xdr:from>
    <xdr:to>
      <xdr:col>68</xdr:col>
      <xdr:colOff>152400</xdr:colOff>
      <xdr:row>14</xdr:row>
      <xdr:rowOff>5757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3980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115020</xdr:rowOff>
    </xdr:from>
    <xdr:to>
      <xdr:col>64</xdr:col>
      <xdr:colOff>152400</xdr:colOff>
      <xdr:row>15</xdr:row>
      <xdr:rowOff>45170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29947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0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143298</xdr:rowOff>
    </xdr:from>
    <xdr:to>
      <xdr:col>73</xdr:col>
      <xdr:colOff>44450</xdr:colOff>
      <xdr:row>14</xdr:row>
      <xdr:rowOff>73448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58225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4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118364</xdr:rowOff>
    </xdr:from>
    <xdr:to>
      <xdr:col>68</xdr:col>
      <xdr:colOff>203200</xdr:colOff>
      <xdr:row>14</xdr:row>
      <xdr:rowOff>48514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33291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43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126407</xdr:rowOff>
    </xdr:from>
    <xdr:to>
      <xdr:col>64</xdr:col>
      <xdr:colOff>152400</xdr:colOff>
      <xdr:row>14</xdr:row>
      <xdr:rowOff>56557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3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66734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1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E94822F-6870-4899-A56F-DB044BCB2549}"/>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95D557F7-9850-48CB-89C5-4A709EE7CD26}"/>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D39DDF1D-AC2E-4819-B758-1F537E742E3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F40C6AE-5F62-43E0-8794-9AFD4FBCDF5F}"/>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550EA896-AC5E-4B9C-B29D-F1869D0EF14F}"/>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7B3AD28-8D25-44D5-A976-0F7C53DA6B6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4BFF1AED-B10B-448F-AE97-5B7E6F9C7958}"/>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FE128333-D561-4661-A790-BADE9A07611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31D48D4-1E62-4407-B727-80F67829A21B}"/>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DA2BCCE0-01C8-4BF7-94BB-6B09F563D8CE}"/>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C201A7E4-7400-425A-A84F-F297E01A6A25}"/>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9,986
9,866
68.92
6,416,934
6,317,529
89,645
3,276,910
6,697,062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DB0E5A92-1847-4D98-B9A9-FE8336AE977A}"/>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541CAE0F-A7F4-4A68-8E0C-0F33D09D2CCC}"/>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88F507F4-307C-41B9-B332-9D938429BD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37EB5E5-458F-4395-BE35-585CB6661201}"/>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F1EC46BD-F7E2-4F29-802F-4A9DC87D9D7C}"/>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B35180C2-C929-4B02-AF09-BB1A9D7E85C4}"/>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E6D0E27-6B16-4186-BBBB-30EFCC0CB8C6}"/>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79E5B921-C6E4-4326-89B4-1B4EE8F26DD4}"/>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1B7A12F-EFD3-4A61-A6F8-E6C0BA958B2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D0E4436A-A6BB-411E-98C0-D36A2657648A}"/>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DF0D1441-AECC-428D-A194-B3670DF29975}"/>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28A707A4-0714-4C52-9441-5B53D7D00CD8}"/>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D18EA278-B71E-4680-ADB7-B4938241D13C}"/>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91E6BE82-5C91-4802-9F25-BBE0B4B90852}"/>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12497E9-F515-45DF-84C6-77B27707773B}"/>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F04CDAF-B0F6-4EE7-9C2C-10EDDB4025C5}"/>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3CE74672-288F-41F9-BB52-46593522DAB4}"/>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1FAD38C-EF02-4EC9-81B6-19CFAAA99125}"/>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54738FD4-D0E0-455D-9480-414C26048034}"/>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5D5A71FA-9C9C-40E2-8EE9-91740CD7D9D4}"/>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AA084671-2C63-47BC-9EA3-1025ED0A8343}"/>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D326FE70-4E67-4F2A-B4F4-39EB37C71E46}"/>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1DCBFB7-F5B7-4B7B-94A0-1D4C9EF71D7B}"/>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8E212B2-0797-435E-8490-4607AC21B2F5}"/>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B75A9CD-0365-475B-98A1-90E36F5CAEB7}"/>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865B048D-703D-4DC8-8855-D97B8DF33714}"/>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56171558-0055-4287-8F0F-A47EAF0D50EA}"/>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384500F7-91C4-4947-8EBA-308DF6473D6E}"/>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43629B32-B6B7-4D40-B672-D7D6DE3328A9}"/>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FF698475-D284-4C37-AE81-F48C634D562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3B1ED6C-25B3-409C-8FDA-D0F39125BE82}"/>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7C71D32B-3011-4CB5-8A2F-8AA950D68DEC}"/>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類似団平均よりも上回っているが、昨年度と比較すると改善している。今後も継続して定員適正化計画に基づき適正な定員管理を行い、人件費の削減に努める。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9FB06B3-2687-4A70-91C2-DFB60BAAD988}"/>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7C01267-124D-4C5A-A174-13653A54602E}"/>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BD4AD54-5D09-4DE0-B669-E99C7BD05628}"/>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8CBE1F1-E01B-49A7-98DD-2583C2900A7F}"/>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9A67CAAB-1699-427E-8143-9B639E0A537A}"/>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A5567D5D-37F7-4116-ADB3-45330B1E47D2}"/>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9F2D72FE-1CC9-402F-A0B9-8902E84FA236}"/>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3227FE6B-2BDE-41FD-9113-26251E8B0BBB}"/>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FEDDA98F-1D49-46EF-B2D3-E2A6C1BF98BD}"/>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ACC24924-B1BE-4131-A081-7A01379B3B48}"/>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F669A0CF-1867-4264-83D9-04135135DEF8}"/>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295D1DFC-6284-4C97-A8B4-A1CEA8B83458}"/>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F5D223AE-C10B-43AF-A7C4-B118E4B90D86}"/>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641BBBDB-3E49-495E-9196-7DB92885129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id="{C8DAB1F4-B4DA-43A9-9A58-7EA65E6CAF9F}"/>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id="{8928DAED-E1D3-4D6E-80CE-2AD66A7DD876}"/>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id="{E76747A4-845C-49D1-B009-FFAA4BEC3CA5}"/>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id="{4FDD14C3-332D-4A14-B257-E13EF3F83188}"/>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id="{62663BA9-9638-4A63-9809-3E9EA4A355AF}"/>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1C21C4FE-E2AB-4148-9E97-CC0F141838CE}"/>
            </a:ext>
          </a:extLst>
        </xdr:cNvPr>
        <xdr:cNvCxnSpPr/>
      </xdr:nvCxnSpPr>
      <xdr:spPr>
        <a:xfrm flipV="1">
          <a:off x="3987800" y="63677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id="{CBD181AE-74AE-455F-94FC-18E90CA0CDA9}"/>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AF58009C-EE22-4386-BB2E-5DADC76C9A5A}"/>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6C72D93F-6507-4C96-9768-FA1FB4732A1D}"/>
            </a:ext>
          </a:extLst>
        </xdr:cNvPr>
        <xdr:cNvCxnSpPr/>
      </xdr:nvCxnSpPr>
      <xdr:spPr>
        <a:xfrm>
          <a:off x="3098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770CB552-6E70-449B-AEC9-CB8A9BD10402}"/>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A1C616AD-6CB4-47DE-A5E7-66ACB317E7A2}"/>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550F3122-322C-4ED1-B92D-042C411CE5C8}"/>
            </a:ext>
          </a:extLst>
        </xdr:cNvPr>
        <xdr:cNvCxnSpPr/>
      </xdr:nvCxnSpPr>
      <xdr:spPr>
        <a:xfrm flipV="1">
          <a:off x="2209800" y="63997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59751614-F41E-4D45-B57A-0E0AC43B0163}"/>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E5FE4122-CEE4-4456-97D8-0FAA0189C0F8}"/>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C70099EE-7DA9-421E-B021-5723440267A4}"/>
            </a:ext>
          </a:extLst>
        </xdr:cNvPr>
        <xdr:cNvCxnSpPr/>
      </xdr:nvCxnSpPr>
      <xdr:spPr>
        <a:xfrm>
          <a:off x="1320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A94AC27A-B3B5-45DA-A923-6C18071DCF16}"/>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F1675426-3EA0-4073-9C79-C559A8C8DA7C}"/>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89A5D379-3446-468D-B011-726A208E1EA6}"/>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451678EE-F2B0-4BB4-9AE1-55610B6F1F36}"/>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97C9D4B1-23FA-4AC8-B1F3-EE7D86A41341}"/>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E24EE518-3CF0-4230-A087-6559BE84AB93}"/>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C8F1311B-F409-4888-9CC8-D6F93EDDE85F}"/>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C15FD986-5797-4B02-A757-1E0D33D9BBB4}"/>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342F79AE-BB87-4D94-AD06-19274ED8AA7D}"/>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1D7E3325-94B8-4FC4-8B41-6D9CB2F1FF7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a:extLst>
            <a:ext uri="{FF2B5EF4-FFF2-40B4-BE49-F238E27FC236}">
              <a16:creationId xmlns:a16="http://schemas.microsoft.com/office/drawing/2014/main" id="{27BE1110-9B5D-4CBA-BF08-A53638B1AB66}"/>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id="{8544295D-2495-425D-9694-DD4382C858E6}"/>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a:extLst>
            <a:ext uri="{FF2B5EF4-FFF2-40B4-BE49-F238E27FC236}">
              <a16:creationId xmlns:a16="http://schemas.microsoft.com/office/drawing/2014/main" id="{3230D462-0C32-497E-BC11-0F00DF71844E}"/>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5BBFA724-4849-4DFB-8476-5D2A9DD18EC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a:extLst>
            <a:ext uri="{FF2B5EF4-FFF2-40B4-BE49-F238E27FC236}">
              <a16:creationId xmlns:a16="http://schemas.microsoft.com/office/drawing/2014/main" id="{06AB6BC0-970E-4901-B694-A3979A9716B4}"/>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D658E268-B6C3-4C60-8C11-B7033FDA378F}"/>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E2418A0C-F84F-42A8-8166-D59AC072E05A}"/>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DAAA8095-59BE-4E4F-8BFD-D35EC22511D9}"/>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80C70DDA-C089-4A1C-AD79-690387213E55}"/>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A426F3C-5EBF-49E6-A47E-E40202D92B3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5FE71C6E-4605-4821-94B2-9BECA225984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F8EAF980-D725-4613-954C-5DBD8A3CD0F4}"/>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BDC848DD-E4B2-497C-9E3E-2C8632EB490D}"/>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84672628-5D83-4FC5-B8B5-CD26E21D431C}"/>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46844A0A-DF82-48D4-8076-6816C6AB38D6}"/>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10A8E715-03DF-47E1-AC32-772EDA07B23E}"/>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1E4145F2-75EB-4B42-812B-5423654D2E23}"/>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2B4CF60A-CF6E-4933-8473-DEB319F7F9C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7BBF4C34-E65D-42BE-9246-39AB64F289D7}"/>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5F8BD23C-1233-4404-8AA0-43ECB5266C32}"/>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行政改革大綱に基づき、徹底した物件費の削減を図った結果、類似団体平均よりも下回った水準で推移している。昨年度と比較すると委託料の増加により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伸びているが、今後も継続して物件費の削減に努め、財政の健全化を図る。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BECDEBE2-F0AC-4834-9141-9EB30A469316}"/>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88EED743-5C61-41AB-AD28-2B18D9F103FF}"/>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457E882D-366F-403A-BACC-120461A9931C}"/>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1DA74451-8567-4F30-B9F4-0BBBF727B0E6}"/>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9E5F0B23-F60D-4754-8D62-178C0291629B}"/>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2B596E5A-9A5D-45F9-8198-96D9CC88659C}"/>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A038B24D-4F18-4D81-9E8D-4A909C9229A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964D8A7B-F0A9-4909-ADA4-D6D7362EBFD8}"/>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DC13F3A1-6423-4F27-8348-B8507EB1B97D}"/>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EE2C8432-76AD-4D07-86E5-FDC3A52F683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8CC47A56-A036-478F-A5B6-486D0775305E}"/>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474E65F7-FF64-4D1E-B613-1FBD211769FD}"/>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2EEB73A5-F12F-4B0A-84EA-D366B521B69D}"/>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912805F1-EAA7-48CB-8E9A-6CD56D3D6D83}"/>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65D39D45-A23C-4B9E-8EF0-CAC909BD19E2}"/>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9A382551-C57A-4DF6-88E2-B62563CC9408}"/>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DD0B530F-1A48-418F-B0C2-DEA3D992296C}"/>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109855</xdr:rowOff>
    </xdr:from>
    <xdr:to>
      <xdr:col>82</xdr:col>
      <xdr:colOff>107950</xdr:colOff>
      <xdr:row>14</xdr:row>
      <xdr:rowOff>167005</xdr:rowOff>
    </xdr:to>
    <xdr:cxnSp macro="">
      <xdr:nvCxnSpPr>
        <xdr:cNvPr id="121" name="直線コネクタ 120">
          <a:extLst>
            <a:ext uri="{FF2B5EF4-FFF2-40B4-BE49-F238E27FC236}">
              <a16:creationId xmlns:a16="http://schemas.microsoft.com/office/drawing/2014/main" id="{0464F793-87B4-4363-852C-482E3E683DF5}"/>
            </a:ext>
          </a:extLst>
        </xdr:cNvPr>
        <xdr:cNvCxnSpPr/>
      </xdr:nvCxnSpPr>
      <xdr:spPr>
        <a:xfrm>
          <a:off x="15671800" y="25101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a:extLst>
            <a:ext uri="{FF2B5EF4-FFF2-40B4-BE49-F238E27FC236}">
              <a16:creationId xmlns:a16="http://schemas.microsoft.com/office/drawing/2014/main" id="{AF978D64-7B93-4B46-B87B-0B4C287C2F57}"/>
            </a:ext>
          </a:extLst>
        </xdr:cNvPr>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id="{B4EB4E22-8CD6-4A97-BE2F-399944E2A71D}"/>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109855</xdr:rowOff>
    </xdr:from>
    <xdr:to>
      <xdr:col>78</xdr:col>
      <xdr:colOff>69850</xdr:colOff>
      <xdr:row>14</xdr:row>
      <xdr:rowOff>127000</xdr:rowOff>
    </xdr:to>
    <xdr:cxnSp macro="">
      <xdr:nvCxnSpPr>
        <xdr:cNvPr id="124" name="直線コネクタ 123">
          <a:extLst>
            <a:ext uri="{FF2B5EF4-FFF2-40B4-BE49-F238E27FC236}">
              <a16:creationId xmlns:a16="http://schemas.microsoft.com/office/drawing/2014/main" id="{BA100B0A-E371-4833-BC09-8AC1B52B9057}"/>
            </a:ext>
          </a:extLst>
        </xdr:cNvPr>
        <xdr:cNvCxnSpPr/>
      </xdr:nvCxnSpPr>
      <xdr:spPr>
        <a:xfrm flipV="1">
          <a:off x="14782800" y="2510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id="{0BC69404-8922-4AA4-BF5A-1FFA4BFFB8EE}"/>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a:extLst>
            <a:ext uri="{FF2B5EF4-FFF2-40B4-BE49-F238E27FC236}">
              <a16:creationId xmlns:a16="http://schemas.microsoft.com/office/drawing/2014/main" id="{91F36D7A-E624-4BB2-9079-E9EE3A471AF6}"/>
            </a:ext>
          </a:extLst>
        </xdr:cNvPr>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127000</xdr:rowOff>
    </xdr:to>
    <xdr:cxnSp macro="">
      <xdr:nvCxnSpPr>
        <xdr:cNvPr id="127" name="直線コネクタ 126">
          <a:extLst>
            <a:ext uri="{FF2B5EF4-FFF2-40B4-BE49-F238E27FC236}">
              <a16:creationId xmlns:a16="http://schemas.microsoft.com/office/drawing/2014/main" id="{933DDA01-C0E4-4E05-AAE7-DFD32B670C29}"/>
            </a:ext>
          </a:extLst>
        </xdr:cNvPr>
        <xdr:cNvCxnSpPr/>
      </xdr:nvCxnSpPr>
      <xdr:spPr>
        <a:xfrm>
          <a:off x="13893800" y="250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id="{A7753E48-FBD8-48AB-8E6D-168D98B1A171}"/>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a:extLst>
            <a:ext uri="{FF2B5EF4-FFF2-40B4-BE49-F238E27FC236}">
              <a16:creationId xmlns:a16="http://schemas.microsoft.com/office/drawing/2014/main" id="{36D71768-BE10-435C-A9FA-53039212246E}"/>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104140</xdr:rowOff>
    </xdr:to>
    <xdr:cxnSp macro="">
      <xdr:nvCxnSpPr>
        <xdr:cNvPr id="130" name="直線コネクタ 129">
          <a:extLst>
            <a:ext uri="{FF2B5EF4-FFF2-40B4-BE49-F238E27FC236}">
              <a16:creationId xmlns:a16="http://schemas.microsoft.com/office/drawing/2014/main" id="{1C159AA6-AFEE-4EC6-B6FA-226D54866313}"/>
            </a:ext>
          </a:extLst>
        </xdr:cNvPr>
        <xdr:cNvCxnSpPr/>
      </xdr:nvCxnSpPr>
      <xdr:spPr>
        <a:xfrm>
          <a:off x="13004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70485</xdr:rowOff>
    </xdr:from>
    <xdr:to>
      <xdr:col>69</xdr:col>
      <xdr:colOff>142875</xdr:colOff>
      <xdr:row>16</xdr:row>
      <xdr:rowOff>635</xdr:rowOff>
    </xdr:to>
    <xdr:sp macro="" textlink="">
      <xdr:nvSpPr>
        <xdr:cNvPr id="131" name="フローチャート: 判断 130">
          <a:extLst>
            <a:ext uri="{FF2B5EF4-FFF2-40B4-BE49-F238E27FC236}">
              <a16:creationId xmlns:a16="http://schemas.microsoft.com/office/drawing/2014/main" id="{C935B00B-3AA4-4507-AAB2-341E45CFE3C8}"/>
            </a:ext>
          </a:extLst>
        </xdr:cNvPr>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156862</xdr:rowOff>
    </xdr:from>
    <xdr:ext cx="762000" cy="259045"/>
    <xdr:sp macro="" textlink="">
      <xdr:nvSpPr>
        <xdr:cNvPr id="132" name="テキスト ボックス 131">
          <a:extLst>
            <a:ext uri="{FF2B5EF4-FFF2-40B4-BE49-F238E27FC236}">
              <a16:creationId xmlns:a16="http://schemas.microsoft.com/office/drawing/2014/main" id="{0F973EF3-02CF-448D-8502-79EA8D3C42DB}"/>
            </a:ext>
          </a:extLst>
        </xdr:cNvPr>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33" name="フローチャート: 判断 132">
          <a:extLst>
            <a:ext uri="{FF2B5EF4-FFF2-40B4-BE49-F238E27FC236}">
              <a16:creationId xmlns:a16="http://schemas.microsoft.com/office/drawing/2014/main" id="{7168C4B3-E103-46D0-9C02-350AD2CF1704}"/>
            </a:ext>
          </a:extLst>
        </xdr:cNvPr>
        <xdr:cNvSpPr/>
      </xdr:nvSpPr>
      <xdr:spPr>
        <a:xfrm>
          <a:off x="12954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93997</xdr:rowOff>
    </xdr:from>
    <xdr:ext cx="762000" cy="259045"/>
    <xdr:sp macro="" textlink="">
      <xdr:nvSpPr>
        <xdr:cNvPr id="134" name="テキスト ボックス 133">
          <a:extLst>
            <a:ext uri="{FF2B5EF4-FFF2-40B4-BE49-F238E27FC236}">
              <a16:creationId xmlns:a16="http://schemas.microsoft.com/office/drawing/2014/main" id="{7C254CD6-C94E-4BF6-91AB-1A9A4595EE6C}"/>
            </a:ext>
          </a:extLst>
        </xdr:cNvPr>
        <xdr:cNvSpPr txBox="1"/>
      </xdr:nvSpPr>
      <xdr:spPr>
        <a:xfrm>
          <a:off x="12623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F065321-9DF5-42A7-8B10-CE4BBFDE8BA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1123BA11-25B4-48CD-9FA5-49A617034BCC}"/>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C2990A1F-5D08-4F80-87E4-D5F69BB886E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4E294B32-B0F4-4AB1-A132-7A76AB25074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F6FED606-8A24-46EE-BB17-B9CD5CF559C2}"/>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116205</xdr:rowOff>
    </xdr:from>
    <xdr:to>
      <xdr:col>82</xdr:col>
      <xdr:colOff>158750</xdr:colOff>
      <xdr:row>15</xdr:row>
      <xdr:rowOff>46355</xdr:rowOff>
    </xdr:to>
    <xdr:sp macro="" textlink="">
      <xdr:nvSpPr>
        <xdr:cNvPr id="140" name="楕円 139">
          <a:extLst>
            <a:ext uri="{FF2B5EF4-FFF2-40B4-BE49-F238E27FC236}">
              <a16:creationId xmlns:a16="http://schemas.microsoft.com/office/drawing/2014/main" id="{26730082-5EB6-4E0E-8E9C-801A3C9B8D59}"/>
            </a:ext>
          </a:extLst>
        </xdr:cNvPr>
        <xdr:cNvSpPr/>
      </xdr:nvSpPr>
      <xdr:spPr>
        <a:xfrm>
          <a:off x="164592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132732</xdr:rowOff>
    </xdr:from>
    <xdr:ext cx="762000" cy="259045"/>
    <xdr:sp macro="" textlink="">
      <xdr:nvSpPr>
        <xdr:cNvPr id="141" name="物件費該当値テキスト">
          <a:extLst>
            <a:ext uri="{FF2B5EF4-FFF2-40B4-BE49-F238E27FC236}">
              <a16:creationId xmlns:a16="http://schemas.microsoft.com/office/drawing/2014/main" id="{B8876DB5-E254-4F62-8275-BCA866704807}"/>
            </a:ext>
          </a:extLst>
        </xdr:cNvPr>
        <xdr:cNvSpPr txBox="1"/>
      </xdr:nvSpPr>
      <xdr:spPr>
        <a:xfrm>
          <a:off x="16598900" y="236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59055</xdr:rowOff>
    </xdr:from>
    <xdr:to>
      <xdr:col>78</xdr:col>
      <xdr:colOff>120650</xdr:colOff>
      <xdr:row>14</xdr:row>
      <xdr:rowOff>160655</xdr:rowOff>
    </xdr:to>
    <xdr:sp macro="" textlink="">
      <xdr:nvSpPr>
        <xdr:cNvPr id="142" name="楕円 141">
          <a:extLst>
            <a:ext uri="{FF2B5EF4-FFF2-40B4-BE49-F238E27FC236}">
              <a16:creationId xmlns:a16="http://schemas.microsoft.com/office/drawing/2014/main" id="{673F0871-B4B1-44A4-A384-DA63B5B239CB}"/>
            </a:ext>
          </a:extLst>
        </xdr:cNvPr>
        <xdr:cNvSpPr/>
      </xdr:nvSpPr>
      <xdr:spPr>
        <a:xfrm>
          <a:off x="15621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170832</xdr:rowOff>
    </xdr:from>
    <xdr:ext cx="736600" cy="259045"/>
    <xdr:sp macro="" textlink="">
      <xdr:nvSpPr>
        <xdr:cNvPr id="143" name="テキスト ボックス 142">
          <a:extLst>
            <a:ext uri="{FF2B5EF4-FFF2-40B4-BE49-F238E27FC236}">
              <a16:creationId xmlns:a16="http://schemas.microsoft.com/office/drawing/2014/main" id="{F7D594AD-7E2F-4363-9EEA-D303C3B97199}"/>
            </a:ext>
          </a:extLst>
        </xdr:cNvPr>
        <xdr:cNvSpPr txBox="1"/>
      </xdr:nvSpPr>
      <xdr:spPr>
        <a:xfrm>
          <a:off x="15290800" y="222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4" name="楕円 143">
          <a:extLst>
            <a:ext uri="{FF2B5EF4-FFF2-40B4-BE49-F238E27FC236}">
              <a16:creationId xmlns:a16="http://schemas.microsoft.com/office/drawing/2014/main" id="{54BB9793-E8B8-4F34-9361-206FE13E5B38}"/>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5" name="テキスト ボックス 144">
          <a:extLst>
            <a:ext uri="{FF2B5EF4-FFF2-40B4-BE49-F238E27FC236}">
              <a16:creationId xmlns:a16="http://schemas.microsoft.com/office/drawing/2014/main" id="{B6A0C5E8-C491-4867-8C60-6AF29A0B4EC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46" name="楕円 145">
          <a:extLst>
            <a:ext uri="{FF2B5EF4-FFF2-40B4-BE49-F238E27FC236}">
              <a16:creationId xmlns:a16="http://schemas.microsoft.com/office/drawing/2014/main" id="{5ED493A4-6F5C-42F2-BB1F-5E97684D9D5E}"/>
            </a:ext>
          </a:extLst>
        </xdr:cNvPr>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47" name="テキスト ボックス 146">
          <a:extLst>
            <a:ext uri="{FF2B5EF4-FFF2-40B4-BE49-F238E27FC236}">
              <a16:creationId xmlns:a16="http://schemas.microsoft.com/office/drawing/2014/main" id="{9ED4160A-94C7-46F4-AF48-CA26563538A2}"/>
            </a:ext>
          </a:extLst>
        </xdr:cNvPr>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8" name="楕円 147">
          <a:extLst>
            <a:ext uri="{FF2B5EF4-FFF2-40B4-BE49-F238E27FC236}">
              <a16:creationId xmlns:a16="http://schemas.microsoft.com/office/drawing/2014/main" id="{AB0483DB-1C49-432D-84F5-B9DA34156F41}"/>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F1B2128-67E8-4B03-A248-6AC5D19B647C}"/>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FB553641-21FD-4A16-AEE6-3391CFCCE7C1}"/>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3CCC2453-183D-435A-B484-B014C4D01E77}"/>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119D4044-0A13-4A8D-AF17-5E605FFEB5A7}"/>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3A031095-AC68-4BB5-ABB2-626197A3A28F}"/>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61BD7269-B9E0-467B-B23A-4234EB4F7A3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B894F0D2-6255-45C7-B83E-132735C28B7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85C3F791-30D0-4AD8-B0B0-A1309F41AB6C}"/>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32197A29-D65A-4AB5-A1E6-E8AEA918B469}"/>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1919836B-6E6F-406A-A728-C476D02D42A9}"/>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47E888AF-1BD3-4E3F-B954-46F93A04118B}"/>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62ADE445-514C-4244-9B81-E61E8A98CE77}"/>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要因としては、障害者自立支援給付費や老人ホーム措置費、児童福祉関連経費が年々増加傾向にあることがあげられる。これらの経費は抑制が難しく、今後も上昇していくことが見込まれる。高齢化は今後も進行していくため、特定健診や特定保健指導等の充実を図り、扶助費の抑制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4A4DEC86-FDC7-4C51-AFBF-5B6EFFDBF004}"/>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457E3F3B-22D9-4053-A90E-D9B63BE7B18F}"/>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BD227559-9BCC-40AD-BE61-0011E360B9F8}"/>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EFBDB83F-3E25-431B-8FB7-C121471E95F7}"/>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C010726-58FF-4CC4-8B4A-D5A674F141E2}"/>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E4ECE6CC-6068-4EF0-85C8-0908C15581F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E50DDD98-CDE5-4534-A9A6-EB396F022E41}"/>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FE52A9E9-C86F-427E-8134-2A9B199AFF6B}"/>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4526AA09-8145-4FD0-9850-E5B9E10152AF}"/>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F43E8D42-3219-492A-9383-26336BB86F97}"/>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9C1D175D-82D1-4FB4-801A-D5CAD2403ED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63A944E8-B701-4791-928E-4C97360CE446}"/>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7C50A0C6-24FB-4417-BF83-1597D79F4644}"/>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DF5AB5EC-DEB2-4396-9C2C-6914269F75D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BA3C5C32-D9EF-48C7-ACCD-5DED7E245C23}"/>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A5923695-1555-4DA2-949F-35652916136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id="{CA22E430-5BAE-450C-B707-C3A91247F4B1}"/>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id="{6BDDA305-AC10-4ECF-AEBA-D9EE643462FE}"/>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id="{AA60A039-FDF5-4C4F-8EA7-4A405DE7C933}"/>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id="{849B5071-9E00-4E45-900E-B679B75AE499}"/>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id="{4D91BBD2-953D-41EC-A1D8-C32774709C8D}"/>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69850</xdr:rowOff>
    </xdr:to>
    <xdr:cxnSp macro="">
      <xdr:nvCxnSpPr>
        <xdr:cNvPr id="182" name="直線コネクタ 181">
          <a:extLst>
            <a:ext uri="{FF2B5EF4-FFF2-40B4-BE49-F238E27FC236}">
              <a16:creationId xmlns:a16="http://schemas.microsoft.com/office/drawing/2014/main" id="{55B3DD0D-BF44-4E79-B1D7-2239B164D311}"/>
            </a:ext>
          </a:extLst>
        </xdr:cNvPr>
        <xdr:cNvCxnSpPr/>
      </xdr:nvCxnSpPr>
      <xdr:spPr>
        <a:xfrm>
          <a:off x="3987800" y="10299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a:extLst>
            <a:ext uri="{FF2B5EF4-FFF2-40B4-BE49-F238E27FC236}">
              <a16:creationId xmlns:a16="http://schemas.microsoft.com/office/drawing/2014/main" id="{9EA57E36-DAD6-433A-9FB8-829BA01DDF23}"/>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id="{56E9587C-E24E-4838-AD61-89578F7C46A4}"/>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60</xdr:row>
      <xdr:rowOff>12700</xdr:rowOff>
    </xdr:to>
    <xdr:cxnSp macro="">
      <xdr:nvCxnSpPr>
        <xdr:cNvPr id="185" name="直線コネクタ 184">
          <a:extLst>
            <a:ext uri="{FF2B5EF4-FFF2-40B4-BE49-F238E27FC236}">
              <a16:creationId xmlns:a16="http://schemas.microsoft.com/office/drawing/2014/main" id="{D57FCC4B-574B-4874-A8BB-60AB46259E72}"/>
            </a:ext>
          </a:extLst>
        </xdr:cNvPr>
        <xdr:cNvCxnSpPr/>
      </xdr:nvCxnSpPr>
      <xdr:spPr>
        <a:xfrm>
          <a:off x="3098800" y="100139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id="{A54267D4-086E-4916-9D5A-BC8AF6A0F638}"/>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a:extLst>
            <a:ext uri="{FF2B5EF4-FFF2-40B4-BE49-F238E27FC236}">
              <a16:creationId xmlns:a16="http://schemas.microsoft.com/office/drawing/2014/main" id="{E6FA96A9-ED17-4B60-A328-4D63809FB2A9}"/>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69850</xdr:rowOff>
    </xdr:to>
    <xdr:cxnSp macro="">
      <xdr:nvCxnSpPr>
        <xdr:cNvPr id="188" name="直線コネクタ 187">
          <a:extLst>
            <a:ext uri="{FF2B5EF4-FFF2-40B4-BE49-F238E27FC236}">
              <a16:creationId xmlns:a16="http://schemas.microsoft.com/office/drawing/2014/main" id="{00BFBDF8-472C-4E5D-A12F-2FF8FCE05DCB}"/>
            </a:ext>
          </a:extLst>
        </xdr:cNvPr>
        <xdr:cNvCxnSpPr/>
      </xdr:nvCxnSpPr>
      <xdr:spPr>
        <a:xfrm>
          <a:off x="2209800" y="989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id="{02D1DD35-4055-4D04-A66A-4DBD19B6D274}"/>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a:extLst>
            <a:ext uri="{FF2B5EF4-FFF2-40B4-BE49-F238E27FC236}">
              <a16:creationId xmlns:a16="http://schemas.microsoft.com/office/drawing/2014/main" id="{7801E5EA-03C5-46A2-9DA8-FC906F93BADF}"/>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127000</xdr:rowOff>
    </xdr:to>
    <xdr:cxnSp macro="">
      <xdr:nvCxnSpPr>
        <xdr:cNvPr id="191" name="直線コネクタ 190">
          <a:extLst>
            <a:ext uri="{FF2B5EF4-FFF2-40B4-BE49-F238E27FC236}">
              <a16:creationId xmlns:a16="http://schemas.microsoft.com/office/drawing/2014/main" id="{8AB2AF54-8D1C-401C-ACD7-C523D72A7864}"/>
            </a:ext>
          </a:extLst>
        </xdr:cNvPr>
        <xdr:cNvCxnSpPr/>
      </xdr:nvCxnSpPr>
      <xdr:spPr>
        <a:xfrm>
          <a:off x="1320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4993C81B-0BAD-4B48-8A7A-927A3987A625}"/>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77350353-1CEB-476C-B660-A1F3A6DF6891}"/>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4" name="フローチャート: 判断 193">
          <a:extLst>
            <a:ext uri="{FF2B5EF4-FFF2-40B4-BE49-F238E27FC236}">
              <a16:creationId xmlns:a16="http://schemas.microsoft.com/office/drawing/2014/main" id="{F7E8888E-B0B1-44D7-89FD-73E41EABC64A}"/>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5" name="テキスト ボックス 194">
          <a:extLst>
            <a:ext uri="{FF2B5EF4-FFF2-40B4-BE49-F238E27FC236}">
              <a16:creationId xmlns:a16="http://schemas.microsoft.com/office/drawing/2014/main" id="{D403110C-1BAE-404F-90DB-BBF7DD703D6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336CC77A-1E12-4A6D-A111-53D6D605E885}"/>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69074D64-82CF-4D5C-9D72-5BDE13B47B26}"/>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857267D2-87F1-434D-A509-125FEA799C0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205A21A9-C203-408F-97A9-1057B2E89132}"/>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D8F7C12A-81B6-42FF-909F-24F49630620E}"/>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01" name="楕円 200">
          <a:extLst>
            <a:ext uri="{FF2B5EF4-FFF2-40B4-BE49-F238E27FC236}">
              <a16:creationId xmlns:a16="http://schemas.microsoft.com/office/drawing/2014/main" id="{E6534F58-5168-4E24-9E16-07DD780F6C59}"/>
            </a:ext>
          </a:extLst>
        </xdr:cNvPr>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99077</xdr:rowOff>
    </xdr:from>
    <xdr:ext cx="762000" cy="259045"/>
    <xdr:sp macro="" textlink="">
      <xdr:nvSpPr>
        <xdr:cNvPr id="202" name="扶助費該当値テキスト">
          <a:extLst>
            <a:ext uri="{FF2B5EF4-FFF2-40B4-BE49-F238E27FC236}">
              <a16:creationId xmlns:a16="http://schemas.microsoft.com/office/drawing/2014/main" id="{B486C58A-2FD1-4DB9-9E3A-062867637434}"/>
            </a:ext>
          </a:extLst>
        </xdr:cNvPr>
        <xdr:cNvSpPr txBox="1"/>
      </xdr:nvSpPr>
      <xdr:spPr>
        <a:xfrm>
          <a:off x="4914900" y="1021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3" name="楕円 202">
          <a:extLst>
            <a:ext uri="{FF2B5EF4-FFF2-40B4-BE49-F238E27FC236}">
              <a16:creationId xmlns:a16="http://schemas.microsoft.com/office/drawing/2014/main" id="{AFE3AB62-1DF5-49D5-B996-C282A2F1D5A5}"/>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4" name="テキスト ボックス 203">
          <a:extLst>
            <a:ext uri="{FF2B5EF4-FFF2-40B4-BE49-F238E27FC236}">
              <a16:creationId xmlns:a16="http://schemas.microsoft.com/office/drawing/2014/main" id="{3F8EA8C6-873E-4326-8709-046A6CA9252F}"/>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5" name="楕円 204">
          <a:extLst>
            <a:ext uri="{FF2B5EF4-FFF2-40B4-BE49-F238E27FC236}">
              <a16:creationId xmlns:a16="http://schemas.microsoft.com/office/drawing/2014/main" id="{54A62B4E-6B34-4806-AC5F-EE9851D7F3BA}"/>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06" name="テキスト ボックス 205">
          <a:extLst>
            <a:ext uri="{FF2B5EF4-FFF2-40B4-BE49-F238E27FC236}">
              <a16:creationId xmlns:a16="http://schemas.microsoft.com/office/drawing/2014/main" id="{FDC015CF-89B1-4A96-9531-8DEA2CBF67FB}"/>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07" name="楕円 206">
          <a:extLst>
            <a:ext uri="{FF2B5EF4-FFF2-40B4-BE49-F238E27FC236}">
              <a16:creationId xmlns:a16="http://schemas.microsoft.com/office/drawing/2014/main" id="{AB4D734B-7948-4A77-9C0E-D38738B7D839}"/>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08" name="テキスト ボックス 207">
          <a:extLst>
            <a:ext uri="{FF2B5EF4-FFF2-40B4-BE49-F238E27FC236}">
              <a16:creationId xmlns:a16="http://schemas.microsoft.com/office/drawing/2014/main" id="{D793E7AB-0F2F-4F82-9238-75582365B679}"/>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09" name="楕円 208">
          <a:extLst>
            <a:ext uri="{FF2B5EF4-FFF2-40B4-BE49-F238E27FC236}">
              <a16:creationId xmlns:a16="http://schemas.microsoft.com/office/drawing/2014/main" id="{E1F45972-BB6E-4A7E-B4D8-4D1AC4F77511}"/>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0" name="テキスト ボックス 209">
          <a:extLst>
            <a:ext uri="{FF2B5EF4-FFF2-40B4-BE49-F238E27FC236}">
              <a16:creationId xmlns:a16="http://schemas.microsoft.com/office/drawing/2014/main" id="{2955B726-3336-43EE-B656-5ED3F28251DE}"/>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BF31B9E4-37F6-4022-B478-EC28AD0D8966}"/>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427E5011-7155-46F3-85BD-977EBB8BAFD6}"/>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8E1728F9-1665-45DC-8CF2-02DCABEB02BE}"/>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6D4D91C7-3725-44AE-B492-68907DC3774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5ED06251-A1B6-41C5-B3C9-E9CF6237D912}"/>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B718E001-2FCD-45EE-B5A3-76A79DA3CCA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B8EC80C8-7BBC-44B1-9D8F-9BD09B088782}"/>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B41B9104-28B4-4079-92FF-0D27CC7204F8}"/>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B741176E-3780-4961-86A5-C94C61669C8B}"/>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A4118DCE-814E-4925-A011-033D7D3E5DDE}"/>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69CADEE0-B6AB-459C-AA2A-4D373EF0177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事業会計及び浄化槽整備推進事業特別会計の繰出金の減により、昨年度から数値が改善し、類似団体平均を下回ることとなった。しかし、公共下水道会計、介護保険会計等への繰出金は増加傾向にあるため、公共下水道会計については下水道加入率の向上、医療会計については予防の視点に立った施策を充実させ、繰出金の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201C2224-317D-4585-BFE2-8CC23C9D40DD}"/>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C5AD533E-A373-4203-ADA8-313A1F6182BB}"/>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E85A7512-0698-449C-AB3C-E891274A726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DE42A046-81A8-40CB-9EB7-93D2C3ABA18A}"/>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C6CB7AF3-A127-4B31-B021-3E0C6C094DB3}"/>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F27C0F10-B021-4D76-A250-34503A8051B1}"/>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A01CC13B-57BC-4D12-B9B5-F3A4C699DD25}"/>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6F9A1A62-6876-4AED-AD26-3711941F8E43}"/>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F76AC1CC-BDFB-4EE2-95EE-AE409CDAC585}"/>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EBA36D34-9C78-4628-BE4A-4D4A47DC9EEB}"/>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59AC3A98-E80E-47B0-BF2C-919D4F569906}"/>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24F7E5BE-A4DB-4F8A-8197-F70D06C1E706}"/>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75EAC807-4EAA-43E0-99AB-0D0EB371F017}"/>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id="{C5E3B748-EDAE-4BBC-9ECB-4C21DB0E0BEF}"/>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id="{3C69DE32-9709-4982-867C-06DE19F5235B}"/>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id="{3ED4199E-42BE-45C5-8BFB-DB05F558450A}"/>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id="{AD054A12-6871-49AE-B9F0-A9D5B3930A94}"/>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id="{4A541544-4EBA-4246-89C7-0F5FACD709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42418</xdr:rowOff>
    </xdr:from>
    <xdr:to>
      <xdr:col>82</xdr:col>
      <xdr:colOff>107950</xdr:colOff>
      <xdr:row>57</xdr:row>
      <xdr:rowOff>65278</xdr:rowOff>
    </xdr:to>
    <xdr:cxnSp macro="">
      <xdr:nvCxnSpPr>
        <xdr:cNvPr id="240" name="直線コネクタ 239">
          <a:extLst>
            <a:ext uri="{FF2B5EF4-FFF2-40B4-BE49-F238E27FC236}">
              <a16:creationId xmlns:a16="http://schemas.microsoft.com/office/drawing/2014/main" id="{0CCCB811-BFDE-4278-B270-A9A32B2EE32B}"/>
            </a:ext>
          </a:extLst>
        </xdr:cNvPr>
        <xdr:cNvCxnSpPr/>
      </xdr:nvCxnSpPr>
      <xdr:spPr>
        <a:xfrm flipV="1">
          <a:off x="15671800" y="9815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a:extLst>
            <a:ext uri="{FF2B5EF4-FFF2-40B4-BE49-F238E27FC236}">
              <a16:creationId xmlns:a16="http://schemas.microsoft.com/office/drawing/2014/main" id="{A9E9EC69-8FD7-4F67-8D9A-CC06A1657601}"/>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id="{4FEBA121-53E9-46D7-B002-6DD59EB5F06D}"/>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65278</xdr:rowOff>
    </xdr:to>
    <xdr:cxnSp macro="">
      <xdr:nvCxnSpPr>
        <xdr:cNvPr id="243" name="直線コネクタ 242">
          <a:extLst>
            <a:ext uri="{FF2B5EF4-FFF2-40B4-BE49-F238E27FC236}">
              <a16:creationId xmlns:a16="http://schemas.microsoft.com/office/drawing/2014/main" id="{95B2292E-2F35-411B-B233-6A6924BA514A}"/>
            </a:ext>
          </a:extLst>
        </xdr:cNvPr>
        <xdr:cNvCxnSpPr/>
      </xdr:nvCxnSpPr>
      <xdr:spPr>
        <a:xfrm>
          <a:off x="14782800" y="9819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id="{4DC4456F-BAFE-4C86-A1E7-3EBF743984BD}"/>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a:extLst>
            <a:ext uri="{FF2B5EF4-FFF2-40B4-BE49-F238E27FC236}">
              <a16:creationId xmlns:a16="http://schemas.microsoft.com/office/drawing/2014/main" id="{58D1269E-ECB4-464F-9E94-7E7566579F83}"/>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56134</xdr:rowOff>
    </xdr:to>
    <xdr:cxnSp macro="">
      <xdr:nvCxnSpPr>
        <xdr:cNvPr id="246" name="直線コネクタ 245">
          <a:extLst>
            <a:ext uri="{FF2B5EF4-FFF2-40B4-BE49-F238E27FC236}">
              <a16:creationId xmlns:a16="http://schemas.microsoft.com/office/drawing/2014/main" id="{5DB3915F-EBC5-4AD9-BD01-3EAE65964082}"/>
            </a:ext>
          </a:extLst>
        </xdr:cNvPr>
        <xdr:cNvCxnSpPr/>
      </xdr:nvCxnSpPr>
      <xdr:spPr>
        <a:xfrm flipV="1">
          <a:off x="13893800" y="9819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id="{B1E64688-0B6D-4542-8AD2-41FBFB628C1D}"/>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a:extLst>
            <a:ext uri="{FF2B5EF4-FFF2-40B4-BE49-F238E27FC236}">
              <a16:creationId xmlns:a16="http://schemas.microsoft.com/office/drawing/2014/main" id="{46228729-CDD2-410F-AE96-C9B00F402B6C}"/>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74422</xdr:rowOff>
    </xdr:to>
    <xdr:cxnSp macro="">
      <xdr:nvCxnSpPr>
        <xdr:cNvPr id="249" name="直線コネクタ 248">
          <a:extLst>
            <a:ext uri="{FF2B5EF4-FFF2-40B4-BE49-F238E27FC236}">
              <a16:creationId xmlns:a16="http://schemas.microsoft.com/office/drawing/2014/main" id="{0B05036B-2D9B-418E-89DA-BCD5C34F08D3}"/>
            </a:ext>
          </a:extLst>
        </xdr:cNvPr>
        <xdr:cNvCxnSpPr/>
      </xdr:nvCxnSpPr>
      <xdr:spPr>
        <a:xfrm flipV="1">
          <a:off x="13004800" y="9828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50" name="フローチャート: 判断 249">
          <a:extLst>
            <a:ext uri="{FF2B5EF4-FFF2-40B4-BE49-F238E27FC236}">
              <a16:creationId xmlns:a16="http://schemas.microsoft.com/office/drawing/2014/main" id="{EDB649AC-0981-4A3D-BC38-D971F0C747C0}"/>
            </a:ext>
          </a:extLst>
        </xdr:cNvPr>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51" name="テキスト ボックス 250">
          <a:extLst>
            <a:ext uri="{FF2B5EF4-FFF2-40B4-BE49-F238E27FC236}">
              <a16:creationId xmlns:a16="http://schemas.microsoft.com/office/drawing/2014/main" id="{2748ACB8-28D1-4EBD-B250-DAFF30A15EE9}"/>
            </a:ext>
          </a:extLst>
        </xdr:cNvPr>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2" name="フローチャート: 判断 251">
          <a:extLst>
            <a:ext uri="{FF2B5EF4-FFF2-40B4-BE49-F238E27FC236}">
              <a16:creationId xmlns:a16="http://schemas.microsoft.com/office/drawing/2014/main" id="{CF0F7E05-D4B1-433B-911A-DFF276B61797}"/>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C85600BA-3801-447D-B481-BE0393FA563E}"/>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E9110919-1264-444F-BDA5-2DBA37558DAB}"/>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EC5DED53-9187-4757-87BE-10EA62DF19DA}"/>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F4337451-78DE-457F-A215-425DADFA14A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A23D3B0C-5CC8-44E9-8776-C76C1D9ACE0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4A966160-05A3-4D92-AF36-42A9FD2CDBEE}"/>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59" name="楕円 258">
          <a:extLst>
            <a:ext uri="{FF2B5EF4-FFF2-40B4-BE49-F238E27FC236}">
              <a16:creationId xmlns:a16="http://schemas.microsoft.com/office/drawing/2014/main" id="{DF1FC8F3-D1F9-43E0-9BD7-5585BDA1A8BC}"/>
            </a:ext>
          </a:extLst>
        </xdr:cNvPr>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8145</xdr:rowOff>
    </xdr:from>
    <xdr:ext cx="762000" cy="259045"/>
    <xdr:sp macro="" textlink="">
      <xdr:nvSpPr>
        <xdr:cNvPr id="260" name="その他該当値テキスト">
          <a:extLst>
            <a:ext uri="{FF2B5EF4-FFF2-40B4-BE49-F238E27FC236}">
              <a16:creationId xmlns:a16="http://schemas.microsoft.com/office/drawing/2014/main" id="{7FE63225-E4F5-4429-92E2-99E193EAEB0A}"/>
            </a:ext>
          </a:extLst>
        </xdr:cNvPr>
        <xdr:cNvSpPr txBox="1"/>
      </xdr:nvSpPr>
      <xdr:spPr>
        <a:xfrm>
          <a:off x="16598900" y="960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xdr:rowOff>
    </xdr:from>
    <xdr:to>
      <xdr:col>78</xdr:col>
      <xdr:colOff>120650</xdr:colOff>
      <xdr:row>57</xdr:row>
      <xdr:rowOff>116078</xdr:rowOff>
    </xdr:to>
    <xdr:sp macro="" textlink="">
      <xdr:nvSpPr>
        <xdr:cNvPr id="261" name="楕円 260">
          <a:extLst>
            <a:ext uri="{FF2B5EF4-FFF2-40B4-BE49-F238E27FC236}">
              <a16:creationId xmlns:a16="http://schemas.microsoft.com/office/drawing/2014/main" id="{B753A0D1-5A98-4159-973C-2328F5D7FD6F}"/>
            </a:ext>
          </a:extLst>
        </xdr:cNvPr>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62" name="テキスト ボックス 261">
          <a:extLst>
            <a:ext uri="{FF2B5EF4-FFF2-40B4-BE49-F238E27FC236}">
              <a16:creationId xmlns:a16="http://schemas.microsoft.com/office/drawing/2014/main" id="{EB129757-7FEA-40D7-AD86-96EE4E465B3C}"/>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a:extLst>
            <a:ext uri="{FF2B5EF4-FFF2-40B4-BE49-F238E27FC236}">
              <a16:creationId xmlns:a16="http://schemas.microsoft.com/office/drawing/2014/main" id="{9E43448D-A709-4057-BA29-CA9FD13DA371}"/>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4" name="テキスト ボックス 263">
          <a:extLst>
            <a:ext uri="{FF2B5EF4-FFF2-40B4-BE49-F238E27FC236}">
              <a16:creationId xmlns:a16="http://schemas.microsoft.com/office/drawing/2014/main" id="{E02689B9-3579-4AE5-9AEB-74571AF3B1DB}"/>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xdr:rowOff>
    </xdr:from>
    <xdr:to>
      <xdr:col>69</xdr:col>
      <xdr:colOff>142875</xdr:colOff>
      <xdr:row>57</xdr:row>
      <xdr:rowOff>106934</xdr:rowOff>
    </xdr:to>
    <xdr:sp macro="" textlink="">
      <xdr:nvSpPr>
        <xdr:cNvPr id="265" name="楕円 264">
          <a:extLst>
            <a:ext uri="{FF2B5EF4-FFF2-40B4-BE49-F238E27FC236}">
              <a16:creationId xmlns:a16="http://schemas.microsoft.com/office/drawing/2014/main" id="{69BC2BD6-902B-43E1-83C9-29DEA3BAB63D}"/>
            </a:ext>
          </a:extLst>
        </xdr:cNvPr>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6" name="テキスト ボックス 265">
          <a:extLst>
            <a:ext uri="{FF2B5EF4-FFF2-40B4-BE49-F238E27FC236}">
              <a16:creationId xmlns:a16="http://schemas.microsoft.com/office/drawing/2014/main" id="{19093782-280A-4DF0-934B-DC32E30A9E5F}"/>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67" name="楕円 266">
          <a:extLst>
            <a:ext uri="{FF2B5EF4-FFF2-40B4-BE49-F238E27FC236}">
              <a16:creationId xmlns:a16="http://schemas.microsoft.com/office/drawing/2014/main" id="{46D774EF-B3C9-48AB-94A2-13CDF5B521DB}"/>
            </a:ext>
          </a:extLst>
        </xdr:cNvPr>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68" name="テキスト ボックス 267">
          <a:extLst>
            <a:ext uri="{FF2B5EF4-FFF2-40B4-BE49-F238E27FC236}">
              <a16:creationId xmlns:a16="http://schemas.microsoft.com/office/drawing/2014/main" id="{985E1D74-27F1-4B51-9BB1-102ADEE7D343}"/>
            </a:ext>
          </a:extLst>
        </xdr:cNvPr>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8CB37204-4BB6-44B3-B709-5C0C3AFBDFD9}"/>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7ECD5A95-F15B-43EE-8F69-CA2BADDC22C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875AD79F-D875-4E5C-B20F-7C802BD4547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5B716E99-E2E6-49DA-976F-1616D202643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F5EBEDF-534B-4727-A9A1-5707CD715C7D}"/>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3C3D3F57-CA72-44A2-85E2-D086040CC87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2A8B712A-A594-41DE-B020-84C319C2A96C}"/>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F0BB8FF2-D412-442F-8785-43E070D9953D}"/>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18E1C765-9457-43C3-9434-5F5918804A9E}"/>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35C6FF6-7470-40C6-9802-73CF989A4CA3}"/>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9437844C-59C5-4619-81B5-A9C52299B9CC}"/>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改善しているが、類似団体平均より上回っている。要因としては、一部事務組合への負担金の高止まりや、定住対策の各種補助金等の増加があげられる。今後は単独補助金の必要性や効果を検証し、随時見直していくことで経費の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8925D6A1-5BAE-414C-AB8D-B49AB90EC052}"/>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2BCCDB3F-7A90-4D92-A32C-6EC7D39C591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56F7FA42-8B8D-4726-973B-50069AAF90F8}"/>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A095C4EA-05AE-42D1-9B51-790146C9829B}"/>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C0B9B6D6-DFD1-44B3-8A3E-CD03B921DF4A}"/>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EBB9AEDA-5D7C-48DA-AF4A-69FF9AD927C1}"/>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1965DC1E-3D72-42B1-AE2D-AB70A7E6DB0A}"/>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CE36E8E1-CF5F-478D-A522-3A940E71124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F3ADAB61-8CBA-4107-8D80-DA650D4307C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60FE8E63-3809-4D67-AEE2-BD95000BB5E1}"/>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15922846-086A-46B1-8A2A-060E609B3C4A}"/>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8929277A-5083-4DB2-8D77-FC5A92C17153}"/>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D2E4CE44-1E3C-447B-BD69-DA8A3D54D36B}"/>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id="{B9F9AAAE-CA7E-46D6-B02F-F6F1A6B39D0F}"/>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id="{1D3BD405-8104-47F7-BC7A-13F61DAD9725}"/>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id="{FFDD3118-3E23-456D-A60F-12BFC6094513}"/>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id="{9D66E2F6-6528-4C0C-AAE9-282DA29920B5}"/>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id="{F724BF86-B739-4134-8930-06D934BF3216}"/>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120142</xdr:rowOff>
    </xdr:to>
    <xdr:cxnSp macro="">
      <xdr:nvCxnSpPr>
        <xdr:cNvPr id="298" name="直線コネクタ 297">
          <a:extLst>
            <a:ext uri="{FF2B5EF4-FFF2-40B4-BE49-F238E27FC236}">
              <a16:creationId xmlns:a16="http://schemas.microsoft.com/office/drawing/2014/main" id="{7505346F-1200-4181-9A88-4A545AF7427F}"/>
            </a:ext>
          </a:extLst>
        </xdr:cNvPr>
        <xdr:cNvCxnSpPr/>
      </xdr:nvCxnSpPr>
      <xdr:spPr>
        <a:xfrm flipV="1">
          <a:off x="15671800" y="6450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a:extLst>
            <a:ext uri="{FF2B5EF4-FFF2-40B4-BE49-F238E27FC236}">
              <a16:creationId xmlns:a16="http://schemas.microsoft.com/office/drawing/2014/main" id="{C0D1AE33-34C3-44E6-9FA9-0CBBE9DF5BFF}"/>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id="{94CA15F6-B86D-430C-96E4-023BFF531B6D}"/>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120142</xdr:rowOff>
    </xdr:to>
    <xdr:cxnSp macro="">
      <xdr:nvCxnSpPr>
        <xdr:cNvPr id="301" name="直線コネクタ 300">
          <a:extLst>
            <a:ext uri="{FF2B5EF4-FFF2-40B4-BE49-F238E27FC236}">
              <a16:creationId xmlns:a16="http://schemas.microsoft.com/office/drawing/2014/main" id="{45040135-CC37-4FBB-BBC7-16DE59EC8894}"/>
            </a:ext>
          </a:extLst>
        </xdr:cNvPr>
        <xdr:cNvCxnSpPr/>
      </xdr:nvCxnSpPr>
      <xdr:spPr>
        <a:xfrm>
          <a:off x="14782800" y="6422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id="{0A57D2EC-DE81-4BFF-A78F-0CED3D3200D2}"/>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a:extLst>
            <a:ext uri="{FF2B5EF4-FFF2-40B4-BE49-F238E27FC236}">
              <a16:creationId xmlns:a16="http://schemas.microsoft.com/office/drawing/2014/main" id="{9F4FB201-9A08-4AA3-8624-50FDE2E7C4B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97282</xdr:rowOff>
    </xdr:to>
    <xdr:cxnSp macro="">
      <xdr:nvCxnSpPr>
        <xdr:cNvPr id="304" name="直線コネクタ 303">
          <a:extLst>
            <a:ext uri="{FF2B5EF4-FFF2-40B4-BE49-F238E27FC236}">
              <a16:creationId xmlns:a16="http://schemas.microsoft.com/office/drawing/2014/main" id="{CB123E99-68F3-44A6-9CB6-9CCF3947A42B}"/>
            </a:ext>
          </a:extLst>
        </xdr:cNvPr>
        <xdr:cNvCxnSpPr/>
      </xdr:nvCxnSpPr>
      <xdr:spPr>
        <a:xfrm flipV="1">
          <a:off x="13893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id="{4AD6D5E4-A18F-4634-9828-375A01352665}"/>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a:extLst>
            <a:ext uri="{FF2B5EF4-FFF2-40B4-BE49-F238E27FC236}">
              <a16:creationId xmlns:a16="http://schemas.microsoft.com/office/drawing/2014/main" id="{FA5F7A63-330D-435A-85BD-E4FE84354B2D}"/>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97282</xdr:rowOff>
    </xdr:to>
    <xdr:cxnSp macro="">
      <xdr:nvCxnSpPr>
        <xdr:cNvPr id="307" name="直線コネクタ 306">
          <a:extLst>
            <a:ext uri="{FF2B5EF4-FFF2-40B4-BE49-F238E27FC236}">
              <a16:creationId xmlns:a16="http://schemas.microsoft.com/office/drawing/2014/main" id="{A54D840A-A28D-4F53-9B76-1B473BFD48A8}"/>
            </a:ext>
          </a:extLst>
        </xdr:cNvPr>
        <xdr:cNvCxnSpPr/>
      </xdr:nvCxnSpPr>
      <xdr:spPr>
        <a:xfrm>
          <a:off x="13004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8" name="フローチャート: 判断 307">
          <a:extLst>
            <a:ext uri="{FF2B5EF4-FFF2-40B4-BE49-F238E27FC236}">
              <a16:creationId xmlns:a16="http://schemas.microsoft.com/office/drawing/2014/main" id="{04EC61AC-9A86-4437-9C95-D52BD5043F14}"/>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09" name="テキスト ボックス 308">
          <a:extLst>
            <a:ext uri="{FF2B5EF4-FFF2-40B4-BE49-F238E27FC236}">
              <a16:creationId xmlns:a16="http://schemas.microsoft.com/office/drawing/2014/main" id="{10B607E1-75F7-4F70-8A10-2477080F6CDB}"/>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0" name="フローチャート: 判断 309">
          <a:extLst>
            <a:ext uri="{FF2B5EF4-FFF2-40B4-BE49-F238E27FC236}">
              <a16:creationId xmlns:a16="http://schemas.microsoft.com/office/drawing/2014/main" id="{0AA6EBAE-5173-401C-BF0E-F7507897BD1C}"/>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D39966AC-C4FC-452B-9D28-FA68774444A7}"/>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7A0EF4C3-C70E-45D3-B779-6B1A454D990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9DF7598F-C85F-48D7-84F1-471BCCD4A64C}"/>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342DD90A-8495-41D3-B42D-E3512BFEA7EA}"/>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BB5D340C-0DA2-4261-95F2-449E4F8E313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9D8EA944-E83C-4C40-BC38-F39EDE17A08A}"/>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17" name="楕円 316">
          <a:extLst>
            <a:ext uri="{FF2B5EF4-FFF2-40B4-BE49-F238E27FC236}">
              <a16:creationId xmlns:a16="http://schemas.microsoft.com/office/drawing/2014/main" id="{7B5FF4FB-A2AF-4EF5-A5EB-514A09334BAA}"/>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18" name="補助費等該当値テキスト">
          <a:extLst>
            <a:ext uri="{FF2B5EF4-FFF2-40B4-BE49-F238E27FC236}">
              <a16:creationId xmlns:a16="http://schemas.microsoft.com/office/drawing/2014/main" id="{C17AA7B0-34CE-4F22-9ECE-3EA1DC493DF5}"/>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19" name="楕円 318">
          <a:extLst>
            <a:ext uri="{FF2B5EF4-FFF2-40B4-BE49-F238E27FC236}">
              <a16:creationId xmlns:a16="http://schemas.microsoft.com/office/drawing/2014/main" id="{9BDC9E42-ABDF-4743-860F-AA180D4C6FBC}"/>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0" name="テキスト ボックス 319">
          <a:extLst>
            <a:ext uri="{FF2B5EF4-FFF2-40B4-BE49-F238E27FC236}">
              <a16:creationId xmlns:a16="http://schemas.microsoft.com/office/drawing/2014/main" id="{70F0E618-0887-4D61-9286-EECD14C05A7F}"/>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1" name="楕円 320">
          <a:extLst>
            <a:ext uri="{FF2B5EF4-FFF2-40B4-BE49-F238E27FC236}">
              <a16:creationId xmlns:a16="http://schemas.microsoft.com/office/drawing/2014/main" id="{D83D7E35-45AF-41D5-9FED-E66AC9296BB4}"/>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2" name="テキスト ボックス 321">
          <a:extLst>
            <a:ext uri="{FF2B5EF4-FFF2-40B4-BE49-F238E27FC236}">
              <a16:creationId xmlns:a16="http://schemas.microsoft.com/office/drawing/2014/main" id="{7D0F3D9D-64A3-4E6F-BFD4-CB1AC5614623}"/>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3" name="楕円 322">
          <a:extLst>
            <a:ext uri="{FF2B5EF4-FFF2-40B4-BE49-F238E27FC236}">
              <a16:creationId xmlns:a16="http://schemas.microsoft.com/office/drawing/2014/main" id="{E3503287-CE87-4010-B3AA-6A422910863B}"/>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4" name="テキスト ボックス 323">
          <a:extLst>
            <a:ext uri="{FF2B5EF4-FFF2-40B4-BE49-F238E27FC236}">
              <a16:creationId xmlns:a16="http://schemas.microsoft.com/office/drawing/2014/main" id="{F263C362-F7B2-442B-8CEA-2691EEE11E3B}"/>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5" name="楕円 324">
          <a:extLst>
            <a:ext uri="{FF2B5EF4-FFF2-40B4-BE49-F238E27FC236}">
              <a16:creationId xmlns:a16="http://schemas.microsoft.com/office/drawing/2014/main" id="{FA8093C9-3680-4E3E-B903-F8DA1DCA029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26" name="テキスト ボックス 325">
          <a:extLst>
            <a:ext uri="{FF2B5EF4-FFF2-40B4-BE49-F238E27FC236}">
              <a16:creationId xmlns:a16="http://schemas.microsoft.com/office/drawing/2014/main" id="{50F211B1-FFF7-4FBB-B577-A05804CD75CC}"/>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A2773FFD-4956-499C-88FD-BB3820DAD5FF}"/>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6388393D-1092-4608-9054-082A77E39C9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C1AA6A6B-2BF3-4F08-BDC0-03B5CDC27A4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8D354F91-30B7-4D5E-8521-03119BF2BD6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64C3393B-B19F-4548-980F-F9302E8F9B3D}"/>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E11FED5E-1685-4EF0-B7BF-859EBB3C73BB}"/>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B7C1C896-18A7-46A7-940F-4570D5E22B0C}"/>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8A781CCA-30A8-42EE-8CA8-E308F1AA843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B2D4F21F-F5A6-4239-8C5E-FE1688FEF131}"/>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2BF31F10-8360-4990-8887-64C5DE8FE74E}"/>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82BC737A-ACDF-46DE-8F66-116CDCCF0EB9}"/>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昨年度と比較すると改善しているが、類似団体平均を上回っている。今後は庁舎建設事業や防災無線デジタル化事業等の大きな事業が控えているため、数値は上昇し、平成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年度にピークを迎えると見込んでいる。新規の地方債発行を元金償還額以下に抑え、地方債残高の減少に努める。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36821EFD-75E3-4FCA-AD33-C1BC5F229CF8}"/>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BC82C1D8-BAB6-4570-BE0D-EE436DFAC92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B1EE0FC0-3797-48B4-B5CB-C635B5ADC3D2}"/>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E4A17625-BC46-4012-BBCF-90C50968B28B}"/>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58F7A184-FD92-43D4-8750-13B08B1CEF1C}"/>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ED0CC642-79D5-4325-82B3-74198E17F71C}"/>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3FFA1824-FE9C-4FEF-90E8-F9D62FF2EA99}"/>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FDBF7112-3B18-43C1-AFCA-4335BBF2ABBC}"/>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C306ECEF-2C38-4D41-B21A-B925FBC2F999}"/>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EC6EA226-452B-414D-8FE2-4DF82E362D58}"/>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1EE54801-5927-408A-9ADE-D2C6C02DEA45}"/>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FA590ED0-14C6-4856-81B7-B283E78EF708}"/>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4744C7C3-3623-41F6-AC4C-56693B8A8ADB}"/>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id="{F78C00A7-D473-4A0C-989E-D12AE0976BE5}"/>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id="{B4E1ABA8-AA8E-4CE7-A493-F4EFAC7D8C7E}"/>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id="{F582D684-548F-4F72-BC2E-E00BF59A4CF2}"/>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id="{79444729-A9CB-4DE8-BD72-390D4B776878}"/>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id="{35228FC2-56DB-4F93-8948-8602C06A473F}"/>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58420</xdr:rowOff>
    </xdr:to>
    <xdr:cxnSp macro="">
      <xdr:nvCxnSpPr>
        <xdr:cNvPr id="356" name="直線コネクタ 355">
          <a:extLst>
            <a:ext uri="{FF2B5EF4-FFF2-40B4-BE49-F238E27FC236}">
              <a16:creationId xmlns:a16="http://schemas.microsoft.com/office/drawing/2014/main" id="{ECC9D97A-D8AE-4CDB-B84C-887D4A6E23EF}"/>
            </a:ext>
          </a:extLst>
        </xdr:cNvPr>
        <xdr:cNvCxnSpPr/>
      </xdr:nvCxnSpPr>
      <xdr:spPr>
        <a:xfrm flipV="1">
          <a:off x="3987800" y="13394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a:extLst>
            <a:ext uri="{FF2B5EF4-FFF2-40B4-BE49-F238E27FC236}">
              <a16:creationId xmlns:a16="http://schemas.microsoft.com/office/drawing/2014/main" id="{AA379E4F-400D-4494-9456-7F6DD320D919}"/>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id="{77577FA1-91B1-469C-9CA7-200B17CBCDF3}"/>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58420</xdr:rowOff>
    </xdr:to>
    <xdr:cxnSp macro="">
      <xdr:nvCxnSpPr>
        <xdr:cNvPr id="359" name="直線コネクタ 358">
          <a:extLst>
            <a:ext uri="{FF2B5EF4-FFF2-40B4-BE49-F238E27FC236}">
              <a16:creationId xmlns:a16="http://schemas.microsoft.com/office/drawing/2014/main" id="{93C96264-A362-4CCF-8316-C494496CEC05}"/>
            </a:ext>
          </a:extLst>
        </xdr:cNvPr>
        <xdr:cNvCxnSpPr/>
      </xdr:nvCxnSpPr>
      <xdr:spPr>
        <a:xfrm>
          <a:off x="3098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id="{44C3BFE7-33C1-433D-9B98-C97824F3FDEE}"/>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a:extLst>
            <a:ext uri="{FF2B5EF4-FFF2-40B4-BE49-F238E27FC236}">
              <a16:creationId xmlns:a16="http://schemas.microsoft.com/office/drawing/2014/main" id="{F2F5D47C-4073-4D0B-92A0-825BCE657EF2}"/>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8128</xdr:rowOff>
    </xdr:to>
    <xdr:cxnSp macro="">
      <xdr:nvCxnSpPr>
        <xdr:cNvPr id="362" name="直線コネクタ 361">
          <a:extLst>
            <a:ext uri="{FF2B5EF4-FFF2-40B4-BE49-F238E27FC236}">
              <a16:creationId xmlns:a16="http://schemas.microsoft.com/office/drawing/2014/main" id="{D35C14B6-69C4-463F-8BE4-03D859D46AD6}"/>
            </a:ext>
          </a:extLst>
        </xdr:cNvPr>
        <xdr:cNvCxnSpPr/>
      </xdr:nvCxnSpPr>
      <xdr:spPr>
        <a:xfrm>
          <a:off x="2209800" y="13381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id="{20B67424-CD64-46FD-81FB-A957B4A7B81D}"/>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a:extLst>
            <a:ext uri="{FF2B5EF4-FFF2-40B4-BE49-F238E27FC236}">
              <a16:creationId xmlns:a16="http://schemas.microsoft.com/office/drawing/2014/main" id="{F20D3A5B-9DA6-4BB4-AABC-E3DE3197E3A5}"/>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78</xdr:row>
      <xdr:rowOff>8128</xdr:rowOff>
    </xdr:to>
    <xdr:cxnSp macro="">
      <xdr:nvCxnSpPr>
        <xdr:cNvPr id="365" name="直線コネクタ 364">
          <a:extLst>
            <a:ext uri="{FF2B5EF4-FFF2-40B4-BE49-F238E27FC236}">
              <a16:creationId xmlns:a16="http://schemas.microsoft.com/office/drawing/2014/main" id="{55A61524-7179-41FD-9E36-A2E675178350}"/>
            </a:ext>
          </a:extLst>
        </xdr:cNvPr>
        <xdr:cNvCxnSpPr/>
      </xdr:nvCxnSpPr>
      <xdr:spPr>
        <a:xfrm>
          <a:off x="1320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66" name="フローチャート: 判断 365">
          <a:extLst>
            <a:ext uri="{FF2B5EF4-FFF2-40B4-BE49-F238E27FC236}">
              <a16:creationId xmlns:a16="http://schemas.microsoft.com/office/drawing/2014/main" id="{6864B1B3-7B7F-4F6E-9684-373564C6101C}"/>
            </a:ext>
          </a:extLst>
        </xdr:cNvPr>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67" name="テキスト ボックス 366">
          <a:extLst>
            <a:ext uri="{FF2B5EF4-FFF2-40B4-BE49-F238E27FC236}">
              <a16:creationId xmlns:a16="http://schemas.microsoft.com/office/drawing/2014/main" id="{A436A5B6-8D3D-4486-AFE3-A40EC4EE1EC2}"/>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68" name="フローチャート: 判断 367">
          <a:extLst>
            <a:ext uri="{FF2B5EF4-FFF2-40B4-BE49-F238E27FC236}">
              <a16:creationId xmlns:a16="http://schemas.microsoft.com/office/drawing/2014/main" id="{247F588D-6E1B-4829-BA46-C20F7BEFB1E2}"/>
            </a:ext>
          </a:extLst>
        </xdr:cNvPr>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69" name="テキスト ボックス 368">
          <a:extLst>
            <a:ext uri="{FF2B5EF4-FFF2-40B4-BE49-F238E27FC236}">
              <a16:creationId xmlns:a16="http://schemas.microsoft.com/office/drawing/2014/main" id="{354060F2-01B4-4B88-A209-7651E0D7CD5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3DE71F25-DA43-4D49-B790-146F1DB6B079}"/>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2BC35D2D-9F33-4070-8626-4CE730002B2A}"/>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8632AF0A-D532-4E31-84E6-38EBEA8D97B3}"/>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3A3BC410-5614-4625-9C97-4AAB16986415}"/>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7AA1C93D-7F4C-4F9B-B8B0-EB7763C777E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75" name="楕円 374">
          <a:extLst>
            <a:ext uri="{FF2B5EF4-FFF2-40B4-BE49-F238E27FC236}">
              <a16:creationId xmlns:a16="http://schemas.microsoft.com/office/drawing/2014/main" id="{D4ED9041-A96C-4327-944F-1E5DCF925EA2}"/>
            </a:ext>
          </a:extLst>
        </xdr:cNvPr>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76" name="公債費該当値テキスト">
          <a:extLst>
            <a:ext uri="{FF2B5EF4-FFF2-40B4-BE49-F238E27FC236}">
              <a16:creationId xmlns:a16="http://schemas.microsoft.com/office/drawing/2014/main" id="{97FB04C2-3BD7-48FD-B416-6CC4DE3932D0}"/>
            </a:ext>
          </a:extLst>
        </xdr:cNvPr>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77" name="楕円 376">
          <a:extLst>
            <a:ext uri="{FF2B5EF4-FFF2-40B4-BE49-F238E27FC236}">
              <a16:creationId xmlns:a16="http://schemas.microsoft.com/office/drawing/2014/main" id="{86A44787-CF46-4DD3-A022-E00E77A629CF}"/>
            </a:ext>
          </a:extLst>
        </xdr:cNvPr>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78" name="テキスト ボックス 377">
          <a:extLst>
            <a:ext uri="{FF2B5EF4-FFF2-40B4-BE49-F238E27FC236}">
              <a16:creationId xmlns:a16="http://schemas.microsoft.com/office/drawing/2014/main" id="{64DF1F15-3166-4837-98B3-044E19842FD3}"/>
            </a:ext>
          </a:extLst>
        </xdr:cNvPr>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79" name="楕円 378">
          <a:extLst>
            <a:ext uri="{FF2B5EF4-FFF2-40B4-BE49-F238E27FC236}">
              <a16:creationId xmlns:a16="http://schemas.microsoft.com/office/drawing/2014/main" id="{271DCE6D-1147-448C-ACCB-8B7AC41E9471}"/>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80" name="テキスト ボックス 379">
          <a:extLst>
            <a:ext uri="{FF2B5EF4-FFF2-40B4-BE49-F238E27FC236}">
              <a16:creationId xmlns:a16="http://schemas.microsoft.com/office/drawing/2014/main" id="{1E16F65D-EF5E-40C7-AB62-6FFE969502AE}"/>
            </a:ext>
          </a:extLst>
        </xdr:cNvPr>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1" name="楕円 380">
          <a:extLst>
            <a:ext uri="{FF2B5EF4-FFF2-40B4-BE49-F238E27FC236}">
              <a16:creationId xmlns:a16="http://schemas.microsoft.com/office/drawing/2014/main" id="{73874FEA-1972-4DAC-A63C-D42226DB9407}"/>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2" name="テキスト ボックス 381">
          <a:extLst>
            <a:ext uri="{FF2B5EF4-FFF2-40B4-BE49-F238E27FC236}">
              <a16:creationId xmlns:a16="http://schemas.microsoft.com/office/drawing/2014/main" id="{0B518368-E966-4964-999C-2257A2A9D4DB}"/>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3" name="楕円 382">
          <a:extLst>
            <a:ext uri="{FF2B5EF4-FFF2-40B4-BE49-F238E27FC236}">
              <a16:creationId xmlns:a16="http://schemas.microsoft.com/office/drawing/2014/main" id="{37AE5F41-BF21-47E5-8DFB-0BDE8D59BB8D}"/>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4" name="テキスト ボックス 383">
          <a:extLst>
            <a:ext uri="{FF2B5EF4-FFF2-40B4-BE49-F238E27FC236}">
              <a16:creationId xmlns:a16="http://schemas.microsoft.com/office/drawing/2014/main" id="{C9507D3E-0A0E-4143-B6A3-F8BA9239E03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BF377F9B-991B-4DF0-8394-76C40AEA53B6}"/>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7C4E2F6B-5291-4E26-8A33-E274EF040D47}"/>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FE62E60-FDD5-4B07-A5EE-94B57B7E5E05}"/>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D10E3690-F970-40FC-B33D-D72F2142B663}"/>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F8ADEBF3-EACE-4ACE-B11F-AD60156430E1}"/>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57CC5180-4A25-4383-A44F-AC457220A29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497C7B6E-55F7-4DAB-8037-DC6BCAA5CB0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25D133E1-A3D0-434E-A603-AB7F7655569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A4CB3549-511B-446D-A1D0-6618075B2936}"/>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7242F86A-AC5A-4B60-A7BA-DAC2D45F9C6D}"/>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B78CBD31-E368-4558-AA1A-1FC4456E30A4}"/>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は、障害者自立支援給付費等の扶助費や定住対策関係の補助費等が多額になっていることがあげられる。今後は特定健診等の充実による扶助費の抑制、各種補助金に関しては必要性や効果を検証し、随時見直しを行っ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B510A32-9B47-4BEA-9C82-79DE8C6D6203}"/>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D052D1ED-DEFB-4987-B3B1-71F62EB189F9}"/>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D934D74F-3D30-421C-88A6-1C184977851B}"/>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id="{56296D90-1828-4D62-85E6-DEB5BDA11512}"/>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id="{D272F847-F493-4ADB-ADD5-C2F65DD1123B}"/>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id="{B4C76EAA-A6B2-424C-8D44-C5A507C45FC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id="{E78A2C95-6AFA-47DE-901F-3EBF981B8F49}"/>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id="{5187B897-B347-487E-9C63-AE6FEC02D601}"/>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id="{A00E50BA-3172-4AE5-ACEF-4277230876B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id="{4A74203B-3550-4FFD-96D2-CCE657EF458F}"/>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id="{86BA6ABA-0D79-44EF-95EC-D9A88F5AB894}"/>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1CFDF7D0-3A94-4904-A3EB-00E5C61495B4}"/>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id="{4FAC3BE5-A279-4971-82B2-BE2B0FB6460A}"/>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51F920D4-2DD7-404F-A5CA-7C2C6A8F4C3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id="{CBF114DD-3C5C-40F3-B363-2B3FD5404F1E}"/>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id="{CA8F2D07-B27B-465E-8B38-9A601865B61F}"/>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id="{2BE6A98F-7AB6-4356-87AF-A5218B9CA9FA}"/>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id="{ECAC2859-11B6-4826-B5CF-942CA18F104C}"/>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id="{3505F3D3-EFEA-49FC-81B4-4EEB2EBB0575}"/>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106426</xdr:rowOff>
    </xdr:to>
    <xdr:cxnSp macro="">
      <xdr:nvCxnSpPr>
        <xdr:cNvPr id="415" name="直線コネクタ 414">
          <a:extLst>
            <a:ext uri="{FF2B5EF4-FFF2-40B4-BE49-F238E27FC236}">
              <a16:creationId xmlns:a16="http://schemas.microsoft.com/office/drawing/2014/main" id="{31A5F86F-C9F8-4830-BB6D-7836FD442FD1}"/>
            </a:ext>
          </a:extLst>
        </xdr:cNvPr>
        <xdr:cNvCxnSpPr/>
      </xdr:nvCxnSpPr>
      <xdr:spPr>
        <a:xfrm flipV="1">
          <a:off x="15671800" y="13298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a:extLst>
            <a:ext uri="{FF2B5EF4-FFF2-40B4-BE49-F238E27FC236}">
              <a16:creationId xmlns:a16="http://schemas.microsoft.com/office/drawing/2014/main" id="{453F105E-46BF-4EE6-A2E8-D10E9BA494AE}"/>
            </a:ext>
          </a:extLst>
        </xdr:cNvPr>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id="{C31FED60-5BC4-45F8-B9A9-C63D9C7B5848}"/>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106426</xdr:rowOff>
    </xdr:to>
    <xdr:cxnSp macro="">
      <xdr:nvCxnSpPr>
        <xdr:cNvPr id="418" name="直線コネクタ 417">
          <a:extLst>
            <a:ext uri="{FF2B5EF4-FFF2-40B4-BE49-F238E27FC236}">
              <a16:creationId xmlns:a16="http://schemas.microsoft.com/office/drawing/2014/main" id="{7257C3C5-8CD6-46B6-8E08-DE428FD5F9CA}"/>
            </a:ext>
          </a:extLst>
        </xdr:cNvPr>
        <xdr:cNvCxnSpPr/>
      </xdr:nvCxnSpPr>
      <xdr:spPr>
        <a:xfrm>
          <a:off x="14782800" y="131937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id="{9B056B66-D1CF-4ADE-AC77-C510E1C15FC3}"/>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a:extLst>
            <a:ext uri="{FF2B5EF4-FFF2-40B4-BE49-F238E27FC236}">
              <a16:creationId xmlns:a16="http://schemas.microsoft.com/office/drawing/2014/main" id="{C604E730-CAE4-4019-ADE3-0CEB5F04ABD6}"/>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24130</xdr:rowOff>
    </xdr:to>
    <xdr:cxnSp macro="">
      <xdr:nvCxnSpPr>
        <xdr:cNvPr id="421" name="直線コネクタ 420">
          <a:extLst>
            <a:ext uri="{FF2B5EF4-FFF2-40B4-BE49-F238E27FC236}">
              <a16:creationId xmlns:a16="http://schemas.microsoft.com/office/drawing/2014/main" id="{ED9926FE-CC1C-49A2-94D9-F3DA7D1501AD}"/>
            </a:ext>
          </a:extLst>
        </xdr:cNvPr>
        <xdr:cNvCxnSpPr/>
      </xdr:nvCxnSpPr>
      <xdr:spPr>
        <a:xfrm flipV="1">
          <a:off x="13893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a:extLst>
            <a:ext uri="{FF2B5EF4-FFF2-40B4-BE49-F238E27FC236}">
              <a16:creationId xmlns:a16="http://schemas.microsoft.com/office/drawing/2014/main" id="{C522D2B1-AA1C-49DE-80BD-52B587E11E52}"/>
            </a:ext>
          </a:extLst>
        </xdr:cNvPr>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a:extLst>
            <a:ext uri="{FF2B5EF4-FFF2-40B4-BE49-F238E27FC236}">
              <a16:creationId xmlns:a16="http://schemas.microsoft.com/office/drawing/2014/main" id="{FBD69154-15A1-40EA-ABC2-ADBC94DBDA9F}"/>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77</xdr:row>
      <xdr:rowOff>24130</xdr:rowOff>
    </xdr:to>
    <xdr:cxnSp macro="">
      <xdr:nvCxnSpPr>
        <xdr:cNvPr id="424" name="直線コネクタ 423">
          <a:extLst>
            <a:ext uri="{FF2B5EF4-FFF2-40B4-BE49-F238E27FC236}">
              <a16:creationId xmlns:a16="http://schemas.microsoft.com/office/drawing/2014/main" id="{C21311BD-959A-4DE8-B6CE-812228B12E1A}"/>
            </a:ext>
          </a:extLst>
        </xdr:cNvPr>
        <xdr:cNvCxnSpPr/>
      </xdr:nvCxnSpPr>
      <xdr:spPr>
        <a:xfrm>
          <a:off x="13004800" y="131251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5" name="フローチャート: 判断 424">
          <a:extLst>
            <a:ext uri="{FF2B5EF4-FFF2-40B4-BE49-F238E27FC236}">
              <a16:creationId xmlns:a16="http://schemas.microsoft.com/office/drawing/2014/main" id="{AA35ACB2-217D-4E59-8152-6B005299FA97}"/>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6" name="テキスト ボックス 425">
          <a:extLst>
            <a:ext uri="{FF2B5EF4-FFF2-40B4-BE49-F238E27FC236}">
              <a16:creationId xmlns:a16="http://schemas.microsoft.com/office/drawing/2014/main" id="{DD970849-C353-4618-B6AE-80DED6CC9898}"/>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27" name="フローチャート: 判断 426">
          <a:extLst>
            <a:ext uri="{FF2B5EF4-FFF2-40B4-BE49-F238E27FC236}">
              <a16:creationId xmlns:a16="http://schemas.microsoft.com/office/drawing/2014/main" id="{8F3F7EBA-FC67-4200-AEA3-19E06D03AD6E}"/>
            </a:ext>
          </a:extLst>
        </xdr:cNvPr>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28" name="テキスト ボックス 427">
          <a:extLst>
            <a:ext uri="{FF2B5EF4-FFF2-40B4-BE49-F238E27FC236}">
              <a16:creationId xmlns:a16="http://schemas.microsoft.com/office/drawing/2014/main" id="{1409091F-D7B5-42C8-BE2F-2467FCF72CE5}"/>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A8A446F0-41E2-45AC-A9EA-CB23737E51E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8920F481-6B20-425C-9956-D276CAEBFEB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91F28DF1-0406-46FC-8AD0-CCCC1C6BE0E2}"/>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8AA468A6-5379-4FAA-8AED-F44508D0D7FC}"/>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9A50040A-76D6-45DB-B8AA-EBD3EFF9F21B}"/>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4" name="楕円 433">
          <a:extLst>
            <a:ext uri="{FF2B5EF4-FFF2-40B4-BE49-F238E27FC236}">
              <a16:creationId xmlns:a16="http://schemas.microsoft.com/office/drawing/2014/main" id="{CD157449-FD4D-4FEC-B092-951187E77987}"/>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35" name="公債費以外該当値テキスト">
          <a:extLst>
            <a:ext uri="{FF2B5EF4-FFF2-40B4-BE49-F238E27FC236}">
              <a16:creationId xmlns:a16="http://schemas.microsoft.com/office/drawing/2014/main" id="{921C3ACF-F5A3-4FD2-B693-FEFC5226FC65}"/>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36" name="楕円 435">
          <a:extLst>
            <a:ext uri="{FF2B5EF4-FFF2-40B4-BE49-F238E27FC236}">
              <a16:creationId xmlns:a16="http://schemas.microsoft.com/office/drawing/2014/main" id="{50CF4FCC-D143-443E-9EC1-23E0F56612BA}"/>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7" name="テキスト ボックス 436">
          <a:extLst>
            <a:ext uri="{FF2B5EF4-FFF2-40B4-BE49-F238E27FC236}">
              <a16:creationId xmlns:a16="http://schemas.microsoft.com/office/drawing/2014/main" id="{9355746C-459C-46EF-A38D-EB8ECC5531C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38" name="楕円 437">
          <a:extLst>
            <a:ext uri="{FF2B5EF4-FFF2-40B4-BE49-F238E27FC236}">
              <a16:creationId xmlns:a16="http://schemas.microsoft.com/office/drawing/2014/main" id="{EAF4F193-ACF9-4AEA-9D1B-9B3EC3D88AF2}"/>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27703</xdr:rowOff>
    </xdr:from>
    <xdr:ext cx="762000" cy="259045"/>
    <xdr:sp macro="" textlink="">
      <xdr:nvSpPr>
        <xdr:cNvPr id="439" name="テキスト ボックス 438">
          <a:extLst>
            <a:ext uri="{FF2B5EF4-FFF2-40B4-BE49-F238E27FC236}">
              <a16:creationId xmlns:a16="http://schemas.microsoft.com/office/drawing/2014/main" id="{AC0ABA8C-B364-4488-88D8-65D5000B6A25}"/>
            </a:ext>
          </a:extLst>
        </xdr:cNvPr>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0" name="楕円 439">
          <a:extLst>
            <a:ext uri="{FF2B5EF4-FFF2-40B4-BE49-F238E27FC236}">
              <a16:creationId xmlns:a16="http://schemas.microsoft.com/office/drawing/2014/main" id="{C6078CFF-7393-45A6-8175-8542DEE46DA1}"/>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41" name="テキスト ボックス 440">
          <a:extLst>
            <a:ext uri="{FF2B5EF4-FFF2-40B4-BE49-F238E27FC236}">
              <a16:creationId xmlns:a16="http://schemas.microsoft.com/office/drawing/2014/main" id="{49516837-F87A-47A0-A48B-EAC58C01EE7D}"/>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2" name="楕円 441">
          <a:extLst>
            <a:ext uri="{FF2B5EF4-FFF2-40B4-BE49-F238E27FC236}">
              <a16:creationId xmlns:a16="http://schemas.microsoft.com/office/drawing/2014/main" id="{C6308483-49C7-4A74-8EF1-A103A91EB6BB}"/>
            </a:ext>
          </a:extLst>
        </xdr:cNvPr>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3" name="テキスト ボックス 442">
          <a:extLst>
            <a:ext uri="{FF2B5EF4-FFF2-40B4-BE49-F238E27FC236}">
              <a16:creationId xmlns:a16="http://schemas.microsoft.com/office/drawing/2014/main" id="{C0840B2F-AAC3-4533-8CA2-DCB10C416E13}"/>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104527</xdr:rowOff>
    </xdr:from>
    <xdr:to>
      <xdr:col>29</xdr:col>
      <xdr:colOff>127000</xdr:colOff>
      <xdr:row>19</xdr:row>
      <xdr:rowOff>106776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09702"/>
          <a:ext cx="647700" cy="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106776</xdr:rowOff>
    </xdr:from>
    <xdr:to>
      <xdr:col>26</xdr:col>
      <xdr:colOff>50800</xdr:colOff>
      <xdr:row>19</xdr:row>
      <xdr:rowOff>137592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11951"/>
          <a:ext cx="698500" cy="30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137592</xdr:rowOff>
    </xdr:from>
    <xdr:to>
      <xdr:col>22</xdr:col>
      <xdr:colOff>114300</xdr:colOff>
      <xdr:row>19</xdr:row>
      <xdr:rowOff>159135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42767"/>
          <a:ext cx="698500" cy="21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159135</xdr:rowOff>
    </xdr:from>
    <xdr:to>
      <xdr:col>18</xdr:col>
      <xdr:colOff>177800</xdr:colOff>
      <xdr:row>20</xdr:row>
      <xdr:rowOff>16763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64310"/>
          <a:ext cx="698500" cy="29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36070</xdr:rowOff>
    </xdr:from>
    <xdr:to>
      <xdr:col>19</xdr:col>
      <xdr:colOff>38100</xdr:colOff>
      <xdr:row>19</xdr:row>
      <xdr:rowOff>137670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147847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1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108043</xdr:rowOff>
    </xdr:from>
    <xdr:to>
      <xdr:col>15</xdr:col>
      <xdr:colOff>101600</xdr:colOff>
      <xdr:row>20</xdr:row>
      <xdr:rowOff>38193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132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48369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8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53727</xdr:rowOff>
    </xdr:from>
    <xdr:to>
      <xdr:col>29</xdr:col>
      <xdr:colOff>177800</xdr:colOff>
      <xdr:row>19</xdr:row>
      <xdr:rowOff>155327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58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25804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3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55976</xdr:rowOff>
    </xdr:from>
    <xdr:to>
      <xdr:col>26</xdr:col>
      <xdr:colOff>101600</xdr:colOff>
      <xdr:row>19</xdr:row>
      <xdr:rowOff>157576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61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142353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4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86792</xdr:rowOff>
    </xdr:from>
    <xdr:to>
      <xdr:col>22</xdr:col>
      <xdr:colOff>165100</xdr:colOff>
      <xdr:row>20</xdr:row>
      <xdr:rowOff>16942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9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1719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7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108335</xdr:rowOff>
    </xdr:from>
    <xdr:to>
      <xdr:col>19</xdr:col>
      <xdr:colOff>38100</xdr:colOff>
      <xdr:row>20</xdr:row>
      <xdr:rowOff>38485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13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23262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9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137413</xdr:rowOff>
    </xdr:from>
    <xdr:to>
      <xdr:col>15</xdr:col>
      <xdr:colOff>101600</xdr:colOff>
      <xdr:row>20</xdr:row>
      <xdr:rowOff>67563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42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52340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2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23147</xdr:rowOff>
    </xdr:from>
    <xdr:to>
      <xdr:col>29</xdr:col>
      <xdr:colOff>127000</xdr:colOff>
      <xdr:row>36</xdr:row>
      <xdr:rowOff>34646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76397"/>
          <a:ext cx="647700" cy="1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10802</xdr:rowOff>
    </xdr:from>
    <xdr:to>
      <xdr:col>26</xdr:col>
      <xdr:colOff>50800</xdr:colOff>
      <xdr:row>36</xdr:row>
      <xdr:rowOff>34646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64052"/>
          <a:ext cx="698500" cy="23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10802</xdr:rowOff>
    </xdr:from>
    <xdr:to>
      <xdr:col>22</xdr:col>
      <xdr:colOff>114300</xdr:colOff>
      <xdr:row>36</xdr:row>
      <xdr:rowOff>28816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64052"/>
          <a:ext cx="698500" cy="1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28816</xdr:rowOff>
    </xdr:from>
    <xdr:to>
      <xdr:col>18</xdr:col>
      <xdr:colOff>177800</xdr:colOff>
      <xdr:row>36</xdr:row>
      <xdr:rowOff>30737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82066"/>
          <a:ext cx="698500" cy="1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315247</xdr:rowOff>
    </xdr:from>
    <xdr:to>
      <xdr:col>29</xdr:col>
      <xdr:colOff>177800</xdr:colOff>
      <xdr:row>36</xdr:row>
      <xdr:rowOff>73947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2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287324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9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326746</xdr:rowOff>
    </xdr:from>
    <xdr:to>
      <xdr:col>26</xdr:col>
      <xdr:colOff>101600</xdr:colOff>
      <xdr:row>36</xdr:row>
      <xdr:rowOff>85446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37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70223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2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302902</xdr:rowOff>
    </xdr:from>
    <xdr:to>
      <xdr:col>22</xdr:col>
      <xdr:colOff>165100</xdr:colOff>
      <xdr:row>36</xdr:row>
      <xdr:rowOff>61602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1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46379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320916</xdr:rowOff>
    </xdr:from>
    <xdr:to>
      <xdr:col>19</xdr:col>
      <xdr:colOff>38100</xdr:colOff>
      <xdr:row>36</xdr:row>
      <xdr:rowOff>79616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3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64393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1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322837</xdr:rowOff>
    </xdr:from>
    <xdr:to>
      <xdr:col>15</xdr:col>
      <xdr:colOff>101600</xdr:colOff>
      <xdr:row>36</xdr:row>
      <xdr:rowOff>81537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3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66314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1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9,986
9,866
68.92
6,416,934
6,317,529
89,645
3,276,910
6,697,062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106134</xdr:rowOff>
    </xdr:from>
    <xdr:to>
      <xdr:col>24</xdr:col>
      <xdr:colOff>63500</xdr:colOff>
      <xdr:row>37</xdr:row>
      <xdr:rowOff>115560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9784"/>
          <a:ext cx="8382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81605</xdr:rowOff>
    </xdr:from>
    <xdr:to>
      <xdr:col>19</xdr:col>
      <xdr:colOff>177800</xdr:colOff>
      <xdr:row>37</xdr:row>
      <xdr:rowOff>115560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25255"/>
          <a:ext cx="889000" cy="3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81605</xdr:rowOff>
    </xdr:from>
    <xdr:to>
      <xdr:col>15</xdr:col>
      <xdr:colOff>50800</xdr:colOff>
      <xdr:row>37</xdr:row>
      <xdr:rowOff>125245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5255"/>
          <a:ext cx="889000" cy="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125245</xdr:rowOff>
    </xdr:from>
    <xdr:to>
      <xdr:col>10</xdr:col>
      <xdr:colOff>114300</xdr:colOff>
      <xdr:row>37</xdr:row>
      <xdr:rowOff>150757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8895"/>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60500</xdr:rowOff>
    </xdr:from>
    <xdr:to>
      <xdr:col>10</xdr:col>
      <xdr:colOff>165100</xdr:colOff>
      <xdr:row>37</xdr:row>
      <xdr:rowOff>162100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105443</xdr:rowOff>
    </xdr:from>
    <xdr:to>
      <xdr:col>6</xdr:col>
      <xdr:colOff>38100</xdr:colOff>
      <xdr:row>38</xdr:row>
      <xdr:rowOff>35593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26720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55334</xdr:rowOff>
    </xdr:from>
    <xdr:to>
      <xdr:col>24</xdr:col>
      <xdr:colOff>114300</xdr:colOff>
      <xdr:row>37</xdr:row>
      <xdr:rowOff>156934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33761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64760</xdr:rowOff>
    </xdr:from>
    <xdr:to>
      <xdr:col>20</xdr:col>
      <xdr:colOff>38100</xdr:colOff>
      <xdr:row>37</xdr:row>
      <xdr:rowOff>166360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157487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30805</xdr:rowOff>
    </xdr:from>
    <xdr:to>
      <xdr:col>15</xdr:col>
      <xdr:colOff>101600</xdr:colOff>
      <xdr:row>37</xdr:row>
      <xdr:rowOff>132405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123532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74445</xdr:rowOff>
    </xdr:from>
    <xdr:to>
      <xdr:col>10</xdr:col>
      <xdr:colOff>165100</xdr:colOff>
      <xdr:row>38</xdr:row>
      <xdr:rowOff>4595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167172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99957</xdr:rowOff>
    </xdr:from>
    <xdr:to>
      <xdr:col>6</xdr:col>
      <xdr:colOff>38100</xdr:colOff>
      <xdr:row>38</xdr:row>
      <xdr:rowOff>30107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46634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1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70581</xdr:rowOff>
    </xdr:from>
    <xdr:to>
      <xdr:col>24</xdr:col>
      <xdr:colOff>63500</xdr:colOff>
      <xdr:row>58</xdr:row>
      <xdr:rowOff>91299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014681"/>
          <a:ext cx="8382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79774</xdr:rowOff>
    </xdr:from>
    <xdr:to>
      <xdr:col>19</xdr:col>
      <xdr:colOff>177800</xdr:colOff>
      <xdr:row>58</xdr:row>
      <xdr:rowOff>91299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023874"/>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79774</xdr:rowOff>
    </xdr:from>
    <xdr:to>
      <xdr:col>15</xdr:col>
      <xdr:colOff>50800</xdr:colOff>
      <xdr:row>58</xdr:row>
      <xdr:rowOff>114391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23874"/>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114391</xdr:rowOff>
    </xdr:from>
    <xdr:to>
      <xdr:col>10</xdr:col>
      <xdr:colOff>114300</xdr:colOff>
      <xdr:row>58</xdr:row>
      <xdr:rowOff>115626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58491"/>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68049</xdr:rowOff>
    </xdr:from>
    <xdr:to>
      <xdr:col>10</xdr:col>
      <xdr:colOff>165100</xdr:colOff>
      <xdr:row>57</xdr:row>
      <xdr:rowOff>169649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4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6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139740</xdr:rowOff>
    </xdr:from>
    <xdr:to>
      <xdr:col>6</xdr:col>
      <xdr:colOff>38100</xdr:colOff>
      <xdr:row>58</xdr:row>
      <xdr:rowOff>69890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91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86417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68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19781</xdr:rowOff>
    </xdr:from>
    <xdr:to>
      <xdr:col>24</xdr:col>
      <xdr:colOff>114300</xdr:colOff>
      <xdr:row>58</xdr:row>
      <xdr:rowOff>121381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106158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40499</xdr:rowOff>
    </xdr:from>
    <xdr:to>
      <xdr:col>20</xdr:col>
      <xdr:colOff>38100</xdr:colOff>
      <xdr:row>58</xdr:row>
      <xdr:rowOff>142099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8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133226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7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28974</xdr:rowOff>
    </xdr:from>
    <xdr:to>
      <xdr:col>15</xdr:col>
      <xdr:colOff>101600</xdr:colOff>
      <xdr:row>58</xdr:row>
      <xdr:rowOff>130574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121701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6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63591</xdr:rowOff>
    </xdr:from>
    <xdr:to>
      <xdr:col>10</xdr:col>
      <xdr:colOff>165100</xdr:colOff>
      <xdr:row>58</xdr:row>
      <xdr:rowOff>165191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156318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64826</xdr:rowOff>
    </xdr:from>
    <xdr:to>
      <xdr:col>6</xdr:col>
      <xdr:colOff>38100</xdr:colOff>
      <xdr:row>58</xdr:row>
      <xdr:rowOff>166426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157553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0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8370</xdr:rowOff>
    </xdr:from>
    <xdr:to>
      <xdr:col>24</xdr:col>
      <xdr:colOff>63500</xdr:colOff>
      <xdr:row>79</xdr:row>
      <xdr:rowOff>19532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52920"/>
          <a:ext cx="8382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19532</xdr:rowOff>
    </xdr:from>
    <xdr:to>
      <xdr:col>19</xdr:col>
      <xdr:colOff>177800</xdr:colOff>
      <xdr:row>79</xdr:row>
      <xdr:rowOff>39612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64082"/>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33286</xdr:rowOff>
    </xdr:from>
    <xdr:to>
      <xdr:col>15</xdr:col>
      <xdr:colOff>50800</xdr:colOff>
      <xdr:row>79</xdr:row>
      <xdr:rowOff>39612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77836"/>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406</xdr:rowOff>
    </xdr:from>
    <xdr:to>
      <xdr:col>10</xdr:col>
      <xdr:colOff>114300</xdr:colOff>
      <xdr:row>79</xdr:row>
      <xdr:rowOff>33286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44956"/>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83471</xdr:rowOff>
    </xdr:from>
    <xdr:to>
      <xdr:col>10</xdr:col>
      <xdr:colOff>165100</xdr:colOff>
      <xdr:row>79</xdr:row>
      <xdr:rowOff>13621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5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30148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89681</xdr:rowOff>
    </xdr:from>
    <xdr:to>
      <xdr:col>6</xdr:col>
      <xdr:colOff>38100</xdr:colOff>
      <xdr:row>79</xdr:row>
      <xdr:rowOff>19831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36358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129020</xdr:rowOff>
    </xdr:from>
    <xdr:to>
      <xdr:col>24</xdr:col>
      <xdr:colOff>114300</xdr:colOff>
      <xdr:row>79</xdr:row>
      <xdr:rowOff>59170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43947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140182</xdr:rowOff>
    </xdr:from>
    <xdr:to>
      <xdr:col>20</xdr:col>
      <xdr:colOff>38100</xdr:colOff>
      <xdr:row>79</xdr:row>
      <xdr:rowOff>70332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61459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160262</xdr:rowOff>
    </xdr:from>
    <xdr:to>
      <xdr:col>15</xdr:col>
      <xdr:colOff>101600</xdr:colOff>
      <xdr:row>79</xdr:row>
      <xdr:rowOff>90412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81539</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719017" y="13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153936</xdr:rowOff>
    </xdr:from>
    <xdr:to>
      <xdr:col>10</xdr:col>
      <xdr:colOff>165100</xdr:colOff>
      <xdr:row>79</xdr:row>
      <xdr:rowOff>84086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75213</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830017" y="1361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121056</xdr:rowOff>
    </xdr:from>
    <xdr:to>
      <xdr:col>6</xdr:col>
      <xdr:colOff>38100</xdr:colOff>
      <xdr:row>79</xdr:row>
      <xdr:rowOff>51206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42333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24867</xdr:rowOff>
    </xdr:from>
    <xdr:to>
      <xdr:col>24</xdr:col>
      <xdr:colOff>63500</xdr:colOff>
      <xdr:row>94</xdr:row>
      <xdr:rowOff>50724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141167"/>
          <a:ext cx="8382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50724</xdr:rowOff>
    </xdr:from>
    <xdr:to>
      <xdr:col>19</xdr:col>
      <xdr:colOff>177800</xdr:colOff>
      <xdr:row>95</xdr:row>
      <xdr:rowOff>6147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67024"/>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6147</xdr:rowOff>
    </xdr:from>
    <xdr:to>
      <xdr:col>15</xdr:col>
      <xdr:colOff>50800</xdr:colOff>
      <xdr:row>95</xdr:row>
      <xdr:rowOff>43002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93897"/>
          <a:ext cx="889000" cy="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43002</xdr:rowOff>
    </xdr:from>
    <xdr:to>
      <xdr:col>10</xdr:col>
      <xdr:colOff>114300</xdr:colOff>
      <xdr:row>95</xdr:row>
      <xdr:rowOff>168351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30752"/>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49161</xdr:rowOff>
    </xdr:from>
    <xdr:to>
      <xdr:col>10</xdr:col>
      <xdr:colOff>165100</xdr:colOff>
      <xdr:row>97</xdr:row>
      <xdr:rowOff>150761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141888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7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122059</xdr:rowOff>
    </xdr:from>
    <xdr:to>
      <xdr:col>6</xdr:col>
      <xdr:colOff>38100</xdr:colOff>
      <xdr:row>98</xdr:row>
      <xdr:rowOff>52209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43336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145517</xdr:rowOff>
    </xdr:from>
    <xdr:to>
      <xdr:col>24</xdr:col>
      <xdr:colOff>114300</xdr:colOff>
      <xdr:row>94</xdr:row>
      <xdr:rowOff>75667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0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168394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94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171374</xdr:rowOff>
    </xdr:from>
    <xdr:to>
      <xdr:col>20</xdr:col>
      <xdr:colOff>38100</xdr:colOff>
      <xdr:row>94</xdr:row>
      <xdr:rowOff>101524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118051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89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126797</xdr:rowOff>
    </xdr:from>
    <xdr:to>
      <xdr:col>15</xdr:col>
      <xdr:colOff>101600</xdr:colOff>
      <xdr:row>95</xdr:row>
      <xdr:rowOff>56947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73474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1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163652</xdr:rowOff>
    </xdr:from>
    <xdr:to>
      <xdr:col>10</xdr:col>
      <xdr:colOff>165100</xdr:colOff>
      <xdr:row>95</xdr:row>
      <xdr:rowOff>93802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110329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5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117551</xdr:rowOff>
    </xdr:from>
    <xdr:to>
      <xdr:col>6</xdr:col>
      <xdr:colOff>38100</xdr:colOff>
      <xdr:row>96</xdr:row>
      <xdr:rowOff>47701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64228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138267</xdr:rowOff>
    </xdr:from>
    <xdr:to>
      <xdr:col>55</xdr:col>
      <xdr:colOff>0</xdr:colOff>
      <xdr:row>37</xdr:row>
      <xdr:rowOff>139250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81917"/>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137549</xdr:rowOff>
    </xdr:from>
    <xdr:to>
      <xdr:col>50</xdr:col>
      <xdr:colOff>114300</xdr:colOff>
      <xdr:row>37</xdr:row>
      <xdr:rowOff>139250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81199"/>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137549</xdr:rowOff>
    </xdr:from>
    <xdr:to>
      <xdr:col>45</xdr:col>
      <xdr:colOff>177800</xdr:colOff>
      <xdr:row>37</xdr:row>
      <xdr:rowOff>159934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1199"/>
          <a:ext cx="889000" cy="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159934</xdr:rowOff>
    </xdr:from>
    <xdr:to>
      <xdr:col>41</xdr:col>
      <xdr:colOff>50800</xdr:colOff>
      <xdr:row>37</xdr:row>
      <xdr:rowOff>164281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3584"/>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81189</xdr:rowOff>
    </xdr:from>
    <xdr:to>
      <xdr:col>41</xdr:col>
      <xdr:colOff>101600</xdr:colOff>
      <xdr:row>38</xdr:row>
      <xdr:rowOff>11339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2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27866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0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113024</xdr:rowOff>
    </xdr:from>
    <xdr:to>
      <xdr:col>36</xdr:col>
      <xdr:colOff>165100</xdr:colOff>
      <xdr:row>38</xdr:row>
      <xdr:rowOff>43174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59701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87467</xdr:rowOff>
    </xdr:from>
    <xdr:to>
      <xdr:col>55</xdr:col>
      <xdr:colOff>50800</xdr:colOff>
      <xdr:row>38</xdr:row>
      <xdr:rowOff>17617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3562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88450</xdr:rowOff>
    </xdr:from>
    <xdr:to>
      <xdr:col>50</xdr:col>
      <xdr:colOff>165100</xdr:colOff>
      <xdr:row>38</xdr:row>
      <xdr:rowOff>18600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86749</xdr:rowOff>
    </xdr:from>
    <xdr:to>
      <xdr:col>46</xdr:col>
      <xdr:colOff>38100</xdr:colOff>
      <xdr:row>38</xdr:row>
      <xdr:rowOff>16899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8026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109133</xdr:rowOff>
    </xdr:from>
    <xdr:to>
      <xdr:col>41</xdr:col>
      <xdr:colOff>101600</xdr:colOff>
      <xdr:row>38</xdr:row>
      <xdr:rowOff>39283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30411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4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113481</xdr:rowOff>
    </xdr:from>
    <xdr:to>
      <xdr:col>36</xdr:col>
      <xdr:colOff>165100</xdr:colOff>
      <xdr:row>38</xdr:row>
      <xdr:rowOff>43631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34758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114527</xdr:rowOff>
    </xdr:from>
    <xdr:to>
      <xdr:col>55</xdr:col>
      <xdr:colOff>0</xdr:colOff>
      <xdr:row>58</xdr:row>
      <xdr:rowOff>116701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8627"/>
          <a:ext cx="8382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111981</xdr:rowOff>
    </xdr:from>
    <xdr:to>
      <xdr:col>50</xdr:col>
      <xdr:colOff>114300</xdr:colOff>
      <xdr:row>58</xdr:row>
      <xdr:rowOff>116701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6081"/>
          <a:ext cx="889000" cy="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110917</xdr:rowOff>
    </xdr:from>
    <xdr:to>
      <xdr:col>45</xdr:col>
      <xdr:colOff>177800</xdr:colOff>
      <xdr:row>58</xdr:row>
      <xdr:rowOff>111981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5017"/>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110917</xdr:rowOff>
    </xdr:from>
    <xdr:to>
      <xdr:col>41</xdr:col>
      <xdr:colOff>50800</xdr:colOff>
      <xdr:row>58</xdr:row>
      <xdr:rowOff>113323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55017"/>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52653</xdr:rowOff>
    </xdr:from>
    <xdr:to>
      <xdr:col>41</xdr:col>
      <xdr:colOff>101600</xdr:colOff>
      <xdr:row>58</xdr:row>
      <xdr:rowOff>154253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9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170780</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7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64726</xdr:rowOff>
    </xdr:from>
    <xdr:to>
      <xdr:col>36</xdr:col>
      <xdr:colOff>165100</xdr:colOff>
      <xdr:row>58</xdr:row>
      <xdr:rowOff>166326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157453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0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63727</xdr:rowOff>
    </xdr:from>
    <xdr:to>
      <xdr:col>55</xdr:col>
      <xdr:colOff>50800</xdr:colOff>
      <xdr:row>58</xdr:row>
      <xdr:rowOff>165327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65901</xdr:rowOff>
    </xdr:from>
    <xdr:to>
      <xdr:col>50</xdr:col>
      <xdr:colOff>165100</xdr:colOff>
      <xdr:row>58</xdr:row>
      <xdr:rowOff>167501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158628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0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61181</xdr:rowOff>
    </xdr:from>
    <xdr:to>
      <xdr:col>46</xdr:col>
      <xdr:colOff>38100</xdr:colOff>
      <xdr:row>58</xdr:row>
      <xdr:rowOff>162781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153908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9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60117</xdr:rowOff>
    </xdr:from>
    <xdr:to>
      <xdr:col>41</xdr:col>
      <xdr:colOff>101600</xdr:colOff>
      <xdr:row>58</xdr:row>
      <xdr:rowOff>161717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152844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9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62523</xdr:rowOff>
    </xdr:from>
    <xdr:to>
      <xdr:col>36</xdr:col>
      <xdr:colOff>165100</xdr:colOff>
      <xdr:row>58</xdr:row>
      <xdr:rowOff>164123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9200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8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130449</xdr:rowOff>
    </xdr:from>
    <xdr:to>
      <xdr:col>55</xdr:col>
      <xdr:colOff>0</xdr:colOff>
      <xdr:row>78</xdr:row>
      <xdr:rowOff>133334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3549"/>
          <a:ext cx="8382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127561</xdr:rowOff>
    </xdr:from>
    <xdr:to>
      <xdr:col>50</xdr:col>
      <xdr:colOff>114300</xdr:colOff>
      <xdr:row>78</xdr:row>
      <xdr:rowOff>133334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0661"/>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125913</xdr:rowOff>
    </xdr:from>
    <xdr:to>
      <xdr:col>45</xdr:col>
      <xdr:colOff>177800</xdr:colOff>
      <xdr:row>78</xdr:row>
      <xdr:rowOff>127561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99013"/>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63712</xdr:rowOff>
    </xdr:from>
    <xdr:to>
      <xdr:col>41</xdr:col>
      <xdr:colOff>101600</xdr:colOff>
      <xdr:row>78</xdr:row>
      <xdr:rowOff>165312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10389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61795" y="1321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79649</xdr:rowOff>
    </xdr:from>
    <xdr:to>
      <xdr:col>55</xdr:col>
      <xdr:colOff>50800</xdr:colOff>
      <xdr:row>79</xdr:row>
      <xdr:rowOff>9799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56147</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82534</xdr:rowOff>
    </xdr:from>
    <xdr:to>
      <xdr:col>50</xdr:col>
      <xdr:colOff>165100</xdr:colOff>
      <xdr:row>79</xdr:row>
      <xdr:rowOff>12684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76761</xdr:rowOff>
    </xdr:from>
    <xdr:to>
      <xdr:col>46</xdr:col>
      <xdr:colOff>38100</xdr:colOff>
      <xdr:row>79</xdr:row>
      <xdr:rowOff>6911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169488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5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75113</xdr:rowOff>
    </xdr:from>
    <xdr:to>
      <xdr:col>41</xdr:col>
      <xdr:colOff>101600</xdr:colOff>
      <xdr:row>79</xdr:row>
      <xdr:rowOff>5263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4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167840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4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2152</xdr:rowOff>
    </xdr:from>
    <xdr:to>
      <xdr:col>55</xdr:col>
      <xdr:colOff>0</xdr:colOff>
      <xdr:row>98</xdr:row>
      <xdr:rowOff>48355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04252"/>
          <a:ext cx="838200" cy="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26660</xdr:rowOff>
    </xdr:from>
    <xdr:to>
      <xdr:col>50</xdr:col>
      <xdr:colOff>114300</xdr:colOff>
      <xdr:row>98</xdr:row>
      <xdr:rowOff>48355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28760"/>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26660</xdr:rowOff>
    </xdr:from>
    <xdr:to>
      <xdr:col>45</xdr:col>
      <xdr:colOff>177800</xdr:colOff>
      <xdr:row>98</xdr:row>
      <xdr:rowOff>65032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28760"/>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59510</xdr:rowOff>
    </xdr:from>
    <xdr:to>
      <xdr:col>41</xdr:col>
      <xdr:colOff>101600</xdr:colOff>
      <xdr:row>98</xdr:row>
      <xdr:rowOff>161110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86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152237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95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122802</xdr:rowOff>
    </xdr:from>
    <xdr:to>
      <xdr:col>55</xdr:col>
      <xdr:colOff>50800</xdr:colOff>
      <xdr:row>98</xdr:row>
      <xdr:rowOff>52952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101229</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3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169005</xdr:rowOff>
    </xdr:from>
    <xdr:to>
      <xdr:col>50</xdr:col>
      <xdr:colOff>165100</xdr:colOff>
      <xdr:row>98</xdr:row>
      <xdr:rowOff>99155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90282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9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147310</xdr:rowOff>
    </xdr:from>
    <xdr:to>
      <xdr:col>46</xdr:col>
      <xdr:colOff>38100</xdr:colOff>
      <xdr:row>98</xdr:row>
      <xdr:rowOff>77460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93987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55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14232</xdr:rowOff>
    </xdr:from>
    <xdr:to>
      <xdr:col>41</xdr:col>
      <xdr:colOff>101600</xdr:colOff>
      <xdr:row>98</xdr:row>
      <xdr:rowOff>115832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1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132359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9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134947</xdr:rowOff>
    </xdr:from>
    <xdr:to>
      <xdr:col>85</xdr:col>
      <xdr:colOff>127000</xdr:colOff>
      <xdr:row>39</xdr:row>
      <xdr:rowOff>20060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50047"/>
          <a:ext cx="838200" cy="5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124978</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640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20060</xdr:rowOff>
    </xdr:from>
    <xdr:to>
      <xdr:col>81</xdr:col>
      <xdr:colOff>50800</xdr:colOff>
      <xdr:row>39</xdr:row>
      <xdr:rowOff>36489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06610"/>
          <a:ext cx="889000" cy="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36489</xdr:rowOff>
    </xdr:from>
    <xdr:to>
      <xdr:col>76</xdr:col>
      <xdr:colOff>114300</xdr:colOff>
      <xdr:row>39</xdr:row>
      <xdr:rowOff>40383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23039"/>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40383</xdr:rowOff>
    </xdr:from>
    <xdr:to>
      <xdr:col>71</xdr:col>
      <xdr:colOff>177800</xdr:colOff>
      <xdr:row>39</xdr:row>
      <xdr:rowOff>43473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26933"/>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134789</xdr:rowOff>
    </xdr:from>
    <xdr:to>
      <xdr:col>72</xdr:col>
      <xdr:colOff>38100</xdr:colOff>
      <xdr:row>39</xdr:row>
      <xdr:rowOff>64939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81466</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131915</xdr:rowOff>
    </xdr:from>
    <xdr:to>
      <xdr:col>67</xdr:col>
      <xdr:colOff>101600</xdr:colOff>
      <xdr:row>39</xdr:row>
      <xdr:rowOff>62065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4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78592</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2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84147</xdr:rowOff>
    </xdr:from>
    <xdr:to>
      <xdr:col>85</xdr:col>
      <xdr:colOff>177800</xdr:colOff>
      <xdr:row>39</xdr:row>
      <xdr:rowOff>14297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43524</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140710</xdr:rowOff>
    </xdr:from>
    <xdr:to>
      <xdr:col>81</xdr:col>
      <xdr:colOff>101600</xdr:colOff>
      <xdr:row>39</xdr:row>
      <xdr:rowOff>70860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87387</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157139</xdr:rowOff>
    </xdr:from>
    <xdr:to>
      <xdr:col>76</xdr:col>
      <xdr:colOff>165100</xdr:colOff>
      <xdr:row>39</xdr:row>
      <xdr:rowOff>87289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78416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6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161033</xdr:rowOff>
    </xdr:from>
    <xdr:to>
      <xdr:col>72</xdr:col>
      <xdr:colOff>38100</xdr:colOff>
      <xdr:row>39</xdr:row>
      <xdr:rowOff>91183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7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82310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6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164123</xdr:rowOff>
    </xdr:from>
    <xdr:to>
      <xdr:col>67</xdr:col>
      <xdr:colOff>101600</xdr:colOff>
      <xdr:row>39</xdr:row>
      <xdr:rowOff>94273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85400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77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10116</xdr:rowOff>
    </xdr:from>
    <xdr:to>
      <xdr:col>85</xdr:col>
      <xdr:colOff>127000</xdr:colOff>
      <xdr:row>77</xdr:row>
      <xdr:rowOff>19273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5481300" y="13211766"/>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10116</xdr:rowOff>
    </xdr:from>
    <xdr:to>
      <xdr:col>81</xdr:col>
      <xdr:colOff>50800</xdr:colOff>
      <xdr:row>77</xdr:row>
      <xdr:rowOff>22292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4592300" y="13211766"/>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22292</xdr:rowOff>
    </xdr:from>
    <xdr:to>
      <xdr:col>76</xdr:col>
      <xdr:colOff>114300</xdr:colOff>
      <xdr:row>77</xdr:row>
      <xdr:rowOff>39981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3703300" y="13223942"/>
          <a:ext cx="8890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39981</xdr:rowOff>
    </xdr:from>
    <xdr:to>
      <xdr:col>71</xdr:col>
      <xdr:colOff>177800</xdr:colOff>
      <xdr:row>77</xdr:row>
      <xdr:rowOff>66032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2814300" y="13241631"/>
          <a:ext cx="889000" cy="2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57508</xdr:rowOff>
    </xdr:from>
    <xdr:to>
      <xdr:col>72</xdr:col>
      <xdr:colOff>38100</xdr:colOff>
      <xdr:row>77</xdr:row>
      <xdr:rowOff>159108</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150235</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46436</xdr:rowOff>
    </xdr:from>
    <xdr:to>
      <xdr:col>67</xdr:col>
      <xdr:colOff>101600</xdr:colOff>
      <xdr:row>77</xdr:row>
      <xdr:rowOff>148036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139163</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139923</xdr:rowOff>
    </xdr:from>
    <xdr:to>
      <xdr:col>85</xdr:col>
      <xdr:colOff>177800</xdr:colOff>
      <xdr:row>77</xdr:row>
      <xdr:rowOff>70073</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31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118350</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31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130766</xdr:rowOff>
    </xdr:from>
    <xdr:to>
      <xdr:col>81</xdr:col>
      <xdr:colOff>101600</xdr:colOff>
      <xdr:row>77</xdr:row>
      <xdr:rowOff>60916</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31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52043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142942</xdr:rowOff>
    </xdr:from>
    <xdr:to>
      <xdr:col>76</xdr:col>
      <xdr:colOff>165100</xdr:colOff>
      <xdr:row>77</xdr:row>
      <xdr:rowOff>73092</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31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64219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2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160631</xdr:rowOff>
    </xdr:from>
    <xdr:to>
      <xdr:col>72</xdr:col>
      <xdr:colOff>38100</xdr:colOff>
      <xdr:row>77</xdr:row>
      <xdr:rowOff>90781</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31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107307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15232</xdr:rowOff>
    </xdr:from>
    <xdr:to>
      <xdr:col>67</xdr:col>
      <xdr:colOff>101600</xdr:colOff>
      <xdr:row>77</xdr:row>
      <xdr:rowOff>116832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32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133359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6838</xdr:rowOff>
    </xdr:from>
    <xdr:to>
      <xdr:col>85</xdr:col>
      <xdr:colOff>127000</xdr:colOff>
      <xdr:row>99</xdr:row>
      <xdr:rowOff>22741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5481300" y="16980388"/>
          <a:ext cx="8382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6838</xdr:rowOff>
    </xdr:from>
    <xdr:to>
      <xdr:col>81</xdr:col>
      <xdr:colOff>50800</xdr:colOff>
      <xdr:row>99</xdr:row>
      <xdr:rowOff>39470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4592300" y="16980388"/>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39470</xdr:rowOff>
    </xdr:from>
    <xdr:to>
      <xdr:col>76</xdr:col>
      <xdr:colOff>114300</xdr:colOff>
      <xdr:row>99</xdr:row>
      <xdr:rowOff>41928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3703300" y="17013020"/>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28505</xdr:rowOff>
    </xdr:from>
    <xdr:to>
      <xdr:col>71</xdr:col>
      <xdr:colOff>177800</xdr:colOff>
      <xdr:row>99</xdr:row>
      <xdr:rowOff>41928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814300" y="17002055"/>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4876</xdr:rowOff>
    </xdr:from>
    <xdr:to>
      <xdr:col>72</xdr:col>
      <xdr:colOff>38100</xdr:colOff>
      <xdr:row>98</xdr:row>
      <xdr:rowOff>106476</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3652500" y="1680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123003</xdr:rowOff>
    </xdr:from>
    <xdr:ext cx="59901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03795" y="165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135162</xdr:rowOff>
    </xdr:from>
    <xdr:to>
      <xdr:col>67</xdr:col>
      <xdr:colOff>101600</xdr:colOff>
      <xdr:row>99</xdr:row>
      <xdr:rowOff>65312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763500" y="169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47111" y="167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143391</xdr:rowOff>
    </xdr:from>
    <xdr:to>
      <xdr:col>85</xdr:col>
      <xdr:colOff>177800</xdr:colOff>
      <xdr:row>99</xdr:row>
      <xdr:rowOff>73541</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6268700" y="169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127488</xdr:rowOff>
    </xdr:from>
    <xdr:to>
      <xdr:col>81</xdr:col>
      <xdr:colOff>101600</xdr:colOff>
      <xdr:row>99</xdr:row>
      <xdr:rowOff>57638</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5430500" y="169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48765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70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160120</xdr:rowOff>
    </xdr:from>
    <xdr:to>
      <xdr:col>76</xdr:col>
      <xdr:colOff>165100</xdr:colOff>
      <xdr:row>99</xdr:row>
      <xdr:rowOff>90270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4541500" y="169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81397</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705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162578</xdr:rowOff>
    </xdr:from>
    <xdr:to>
      <xdr:col>72</xdr:col>
      <xdr:colOff>38100</xdr:colOff>
      <xdr:row>99</xdr:row>
      <xdr:rowOff>92728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3652500" y="1696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83855</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68428" y="1705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149155</xdr:rowOff>
    </xdr:from>
    <xdr:to>
      <xdr:col>67</xdr:col>
      <xdr:colOff>101600</xdr:colOff>
      <xdr:row>99</xdr:row>
      <xdr:rowOff>79305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2763500" y="169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70432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704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114412</xdr:rowOff>
    </xdr:from>
    <xdr:to>
      <xdr:col>102</xdr:col>
      <xdr:colOff>165100</xdr:colOff>
      <xdr:row>38</xdr:row>
      <xdr:rowOff>44562</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494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61089</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10428"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103759</xdr:rowOff>
    </xdr:from>
    <xdr:to>
      <xdr:col>98</xdr:col>
      <xdr:colOff>38100</xdr:colOff>
      <xdr:row>38</xdr:row>
      <xdr:rowOff>33910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8605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50436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21428"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36737</xdr:rowOff>
    </xdr:from>
    <xdr:to>
      <xdr:col>102</xdr:col>
      <xdr:colOff>165100</xdr:colOff>
      <xdr:row>59</xdr:row>
      <xdr:rowOff>138337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1015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154864</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9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42723</xdr:rowOff>
    </xdr:from>
    <xdr:to>
      <xdr:col>98</xdr:col>
      <xdr:colOff>38100</xdr:colOff>
      <xdr:row>59</xdr:row>
      <xdr:rowOff>144323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101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160850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9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164782</xdr:rowOff>
    </xdr:from>
    <xdr:to>
      <xdr:col>116</xdr:col>
      <xdr:colOff>63500</xdr:colOff>
      <xdr:row>75</xdr:row>
      <xdr:rowOff>165633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3023532"/>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164782</xdr:rowOff>
    </xdr:from>
    <xdr:to>
      <xdr:col>111</xdr:col>
      <xdr:colOff>177800</xdr:colOff>
      <xdr:row>76</xdr:row>
      <xdr:rowOff>749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3023532"/>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749</xdr:rowOff>
    </xdr:from>
    <xdr:to>
      <xdr:col>107</xdr:col>
      <xdr:colOff>50800</xdr:colOff>
      <xdr:row>76</xdr:row>
      <xdr:rowOff>63309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3030949"/>
          <a:ext cx="8890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63309</xdr:rowOff>
    </xdr:from>
    <xdr:to>
      <xdr:col>102</xdr:col>
      <xdr:colOff>114300</xdr:colOff>
      <xdr:row>76</xdr:row>
      <xdr:rowOff>110337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3093509"/>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130776</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136619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114833</xdr:rowOff>
    </xdr:from>
    <xdr:to>
      <xdr:col>116</xdr:col>
      <xdr:colOff>114300</xdr:colOff>
      <xdr:row>76</xdr:row>
      <xdr:rowOff>44983</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9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137710</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8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113982</xdr:rowOff>
    </xdr:from>
    <xdr:to>
      <xdr:col>112</xdr:col>
      <xdr:colOff>38100</xdr:colOff>
      <xdr:row>76</xdr:row>
      <xdr:rowOff>44132</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9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60659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4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121400</xdr:rowOff>
    </xdr:from>
    <xdr:to>
      <xdr:col>107</xdr:col>
      <xdr:colOff>101600</xdr:colOff>
      <xdr:row>76</xdr:row>
      <xdr:rowOff>51550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9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68077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12509</xdr:rowOff>
    </xdr:from>
    <xdr:to>
      <xdr:col>102</xdr:col>
      <xdr:colOff>165100</xdr:colOff>
      <xdr:row>76</xdr:row>
      <xdr:rowOff>114109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30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1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59537</xdr:rowOff>
    </xdr:from>
    <xdr:to>
      <xdr:col>98</xdr:col>
      <xdr:colOff>38100</xdr:colOff>
      <xdr:row>76</xdr:row>
      <xdr:rowOff>161137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308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6214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扶助費が類似団体と比較して高い数値となっている。扶助費は住民一人当たり</a:t>
          </a:r>
          <a:r>
            <a:rPr kumimoji="1" lang="en-US" altLang="ja-JP" sz="1300">
              <a:latin typeface="ＭＳ Ｐゴシック" panose="020B0600070205080204" pitchFamily="50" charset="-128"/>
              <a:ea typeface="ＭＳ Ｐゴシック" panose="020B0600070205080204" pitchFamily="50" charset="-128"/>
            </a:rPr>
            <a:t>99,042</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一人当たりのコストが上位に位置している。これは、こども医療費の無償化や保育所給付費、障害者自立支援給付費の増加等によるもので、年々増加傾向にある。扶助費については、今後も増加の見込みであるが、特定健診や特定保健指導等の充実を図り、扶助費の急激な伸びを抑えることに努める。災害復旧事業費が昨年度と比較し大きく伸び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起こった熊本地震及び豪雨により被害を受けた公共土木施設及び農地等の災害復旧が大きな要因である。繰出金については、後期高齢者医療事業会計及び浄化槽整備推進事業特別会計の繰出金の減により、昨年度からは改善しているが、類似団体平均は上回っている状況にある。増加している公共下水道会計においては加入率の向上、医療会計においては予防事業に重点を置き、繰出金の抑制に努める。今後は庁舎建設事業や防災無線のデジタル化等の大きな事業が控えており、該当項目の数値が増加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9,986
9,866
68.92
6,416,934
6,317,529
89,645
3,276,910
6,697,062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117983</xdr:rowOff>
    </xdr:from>
    <xdr:to>
      <xdr:col>24</xdr:col>
      <xdr:colOff>63500</xdr:colOff>
      <xdr:row>35</xdr:row>
      <xdr:rowOff>132189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18733"/>
          <a:ext cx="8382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40422</xdr:rowOff>
    </xdr:from>
    <xdr:to>
      <xdr:col>19</xdr:col>
      <xdr:colOff>177800</xdr:colOff>
      <xdr:row>35</xdr:row>
      <xdr:rowOff>117983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41172"/>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40422</xdr:rowOff>
    </xdr:from>
    <xdr:to>
      <xdr:col>15</xdr:col>
      <xdr:colOff>50800</xdr:colOff>
      <xdr:row>35</xdr:row>
      <xdr:rowOff>140843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41172"/>
          <a:ext cx="889000" cy="10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140843</xdr:rowOff>
    </xdr:from>
    <xdr:to>
      <xdr:col>10</xdr:col>
      <xdr:colOff>114300</xdr:colOff>
      <xdr:row>36</xdr:row>
      <xdr:rowOff>74876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41593"/>
          <a:ext cx="8890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139663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81389</xdr:rowOff>
    </xdr:from>
    <xdr:to>
      <xdr:col>24</xdr:col>
      <xdr:colOff>114300</xdr:colOff>
      <xdr:row>36</xdr:row>
      <xdr:rowOff>11539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59816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6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67183</xdr:rowOff>
    </xdr:from>
    <xdr:to>
      <xdr:col>20</xdr:col>
      <xdr:colOff>38100</xdr:colOff>
      <xdr:row>35</xdr:row>
      <xdr:rowOff>168783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159910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161072</xdr:rowOff>
    </xdr:from>
    <xdr:to>
      <xdr:col>15</xdr:col>
      <xdr:colOff>101600</xdr:colOff>
      <xdr:row>35</xdr:row>
      <xdr:rowOff>91222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82349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8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90043</xdr:rowOff>
    </xdr:from>
    <xdr:to>
      <xdr:col>10</xdr:col>
      <xdr:colOff>165100</xdr:colOff>
      <xdr:row>36</xdr:row>
      <xdr:rowOff>20193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36720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142203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7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166544</xdr:rowOff>
    </xdr:from>
    <xdr:to>
      <xdr:col>24</xdr:col>
      <xdr:colOff>63500</xdr:colOff>
      <xdr:row>59</xdr:row>
      <xdr:rowOff>6891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110644"/>
          <a:ext cx="8382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166544</xdr:rowOff>
    </xdr:from>
    <xdr:to>
      <xdr:col>19</xdr:col>
      <xdr:colOff>177800</xdr:colOff>
      <xdr:row>59</xdr:row>
      <xdr:rowOff>18421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10644"/>
          <a:ext cx="889000" cy="2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18421</xdr:rowOff>
    </xdr:from>
    <xdr:to>
      <xdr:col>15</xdr:col>
      <xdr:colOff>50800</xdr:colOff>
      <xdr:row>59</xdr:row>
      <xdr:rowOff>26884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33971"/>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25206</xdr:rowOff>
    </xdr:from>
    <xdr:to>
      <xdr:col>10</xdr:col>
      <xdr:colOff>114300</xdr:colOff>
      <xdr:row>59</xdr:row>
      <xdr:rowOff>26884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40756"/>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14019</xdr:rowOff>
    </xdr:from>
    <xdr:to>
      <xdr:col>10</xdr:col>
      <xdr:colOff>165100</xdr:colOff>
      <xdr:row>58</xdr:row>
      <xdr:rowOff>115619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132146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3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131020</xdr:rowOff>
    </xdr:from>
    <xdr:to>
      <xdr:col>6</xdr:col>
      <xdr:colOff>38100</xdr:colOff>
      <xdr:row>59</xdr:row>
      <xdr:rowOff>61170</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77697</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8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127541</xdr:rowOff>
    </xdr:from>
    <xdr:to>
      <xdr:col>24</xdr:col>
      <xdr:colOff>114300</xdr:colOff>
      <xdr:row>59</xdr:row>
      <xdr:rowOff>57691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115744</xdr:rowOff>
    </xdr:from>
    <xdr:to>
      <xdr:col>20</xdr:col>
      <xdr:colOff>38100</xdr:colOff>
      <xdr:row>59</xdr:row>
      <xdr:rowOff>45894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37021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5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139071</xdr:rowOff>
    </xdr:from>
    <xdr:to>
      <xdr:col>15</xdr:col>
      <xdr:colOff>101600</xdr:colOff>
      <xdr:row>59</xdr:row>
      <xdr:rowOff>69221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60348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147534</xdr:rowOff>
    </xdr:from>
    <xdr:to>
      <xdr:col>10</xdr:col>
      <xdr:colOff>165100</xdr:colOff>
      <xdr:row>59</xdr:row>
      <xdr:rowOff>77684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9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68811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8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145856</xdr:rowOff>
    </xdr:from>
    <xdr:to>
      <xdr:col>6</xdr:col>
      <xdr:colOff>38100</xdr:colOff>
      <xdr:row>59</xdr:row>
      <xdr:rowOff>76006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67133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158659</xdr:rowOff>
    </xdr:from>
    <xdr:to>
      <xdr:col>24</xdr:col>
      <xdr:colOff>63500</xdr:colOff>
      <xdr:row>76</xdr:row>
      <xdr:rowOff>26696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17409"/>
          <a:ext cx="838200" cy="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26696</xdr:rowOff>
    </xdr:from>
    <xdr:to>
      <xdr:col>19</xdr:col>
      <xdr:colOff>177800</xdr:colOff>
      <xdr:row>76</xdr:row>
      <xdr:rowOff>29316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56896"/>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29316</xdr:rowOff>
    </xdr:from>
    <xdr:to>
      <xdr:col>15</xdr:col>
      <xdr:colOff>50800</xdr:colOff>
      <xdr:row>76</xdr:row>
      <xdr:rowOff>118143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59516"/>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118143</xdr:rowOff>
    </xdr:from>
    <xdr:to>
      <xdr:col>10</xdr:col>
      <xdr:colOff>114300</xdr:colOff>
      <xdr:row>76</xdr:row>
      <xdr:rowOff>171414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48343"/>
          <a:ext cx="889000" cy="5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99857</xdr:rowOff>
    </xdr:from>
    <xdr:to>
      <xdr:col>10</xdr:col>
      <xdr:colOff>165100</xdr:colOff>
      <xdr:row>77</xdr:row>
      <xdr:rowOff>30007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2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36207</xdr:rowOff>
    </xdr:from>
    <xdr:to>
      <xdr:col>6</xdr:col>
      <xdr:colOff>38100</xdr:colOff>
      <xdr:row>77</xdr:row>
      <xdr:rowOff>137807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128934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3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107859</xdr:rowOff>
    </xdr:from>
    <xdr:to>
      <xdr:col>24</xdr:col>
      <xdr:colOff>114300</xdr:colOff>
      <xdr:row>76</xdr:row>
      <xdr:rowOff>38009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130736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1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147346</xdr:rowOff>
    </xdr:from>
    <xdr:to>
      <xdr:col>20</xdr:col>
      <xdr:colOff>38100</xdr:colOff>
      <xdr:row>76</xdr:row>
      <xdr:rowOff>77496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94022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8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149966</xdr:rowOff>
    </xdr:from>
    <xdr:to>
      <xdr:col>15</xdr:col>
      <xdr:colOff>101600</xdr:colOff>
      <xdr:row>76</xdr:row>
      <xdr:rowOff>80116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96644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8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67343</xdr:rowOff>
    </xdr:from>
    <xdr:to>
      <xdr:col>10</xdr:col>
      <xdr:colOff>165100</xdr:colOff>
      <xdr:row>76</xdr:row>
      <xdr:rowOff>168943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14020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7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120614</xdr:rowOff>
    </xdr:from>
    <xdr:to>
      <xdr:col>6</xdr:col>
      <xdr:colOff>38100</xdr:colOff>
      <xdr:row>77</xdr:row>
      <xdr:rowOff>50764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67291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2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25140</xdr:rowOff>
    </xdr:from>
    <xdr:to>
      <xdr:col>24</xdr:col>
      <xdr:colOff>63500</xdr:colOff>
      <xdr:row>98</xdr:row>
      <xdr:rowOff>35204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7240"/>
          <a:ext cx="8382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32196</xdr:rowOff>
    </xdr:from>
    <xdr:to>
      <xdr:col>19</xdr:col>
      <xdr:colOff>177800</xdr:colOff>
      <xdr:row>98</xdr:row>
      <xdr:rowOff>35204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4296"/>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17872</xdr:rowOff>
    </xdr:from>
    <xdr:to>
      <xdr:col>15</xdr:col>
      <xdr:colOff>50800</xdr:colOff>
      <xdr:row>98</xdr:row>
      <xdr:rowOff>32196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19972"/>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2809</xdr:rowOff>
    </xdr:from>
    <xdr:to>
      <xdr:col>10</xdr:col>
      <xdr:colOff>114300</xdr:colOff>
      <xdr:row>98</xdr:row>
      <xdr:rowOff>17872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04909"/>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159739</xdr:rowOff>
    </xdr:from>
    <xdr:to>
      <xdr:col>10</xdr:col>
      <xdr:colOff>165100</xdr:colOff>
      <xdr:row>98</xdr:row>
      <xdr:rowOff>89889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81016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8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167297</xdr:rowOff>
    </xdr:from>
    <xdr:to>
      <xdr:col>6</xdr:col>
      <xdr:colOff>38100</xdr:colOff>
      <xdr:row>98</xdr:row>
      <xdr:rowOff>97447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9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88574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145790</xdr:rowOff>
    </xdr:from>
    <xdr:to>
      <xdr:col>24</xdr:col>
      <xdr:colOff>114300</xdr:colOff>
      <xdr:row>98</xdr:row>
      <xdr:rowOff>75940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155854</xdr:rowOff>
    </xdr:from>
    <xdr:to>
      <xdr:col>20</xdr:col>
      <xdr:colOff>38100</xdr:colOff>
      <xdr:row>98</xdr:row>
      <xdr:rowOff>86004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77131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152846</xdr:rowOff>
    </xdr:from>
    <xdr:to>
      <xdr:col>15</xdr:col>
      <xdr:colOff>101600</xdr:colOff>
      <xdr:row>98</xdr:row>
      <xdr:rowOff>82996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74123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138522</xdr:rowOff>
    </xdr:from>
    <xdr:to>
      <xdr:col>10</xdr:col>
      <xdr:colOff>165100</xdr:colOff>
      <xdr:row>98</xdr:row>
      <xdr:rowOff>68672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85199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123459</xdr:rowOff>
    </xdr:from>
    <xdr:to>
      <xdr:col>6</xdr:col>
      <xdr:colOff>38100</xdr:colOff>
      <xdr:row>98</xdr:row>
      <xdr:rowOff>53609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70136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2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113284</xdr:rowOff>
    </xdr:from>
    <xdr:to>
      <xdr:col>41</xdr:col>
      <xdr:colOff>101600</xdr:colOff>
      <xdr:row>34</xdr:row>
      <xdr:rowOff>43434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77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59961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32253</xdr:rowOff>
    </xdr:from>
    <xdr:to>
      <xdr:col>55</xdr:col>
      <xdr:colOff>0</xdr:colOff>
      <xdr:row>59</xdr:row>
      <xdr:rowOff>47680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47803"/>
          <a:ext cx="838200" cy="1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47680</xdr:rowOff>
    </xdr:from>
    <xdr:to>
      <xdr:col>50</xdr:col>
      <xdr:colOff>114300</xdr:colOff>
      <xdr:row>59</xdr:row>
      <xdr:rowOff>57729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63230"/>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57729</xdr:rowOff>
    </xdr:from>
    <xdr:to>
      <xdr:col>45</xdr:col>
      <xdr:colOff>177800</xdr:colOff>
      <xdr:row>59</xdr:row>
      <xdr:rowOff>61604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73279"/>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43753</xdr:rowOff>
    </xdr:from>
    <xdr:to>
      <xdr:col>41</xdr:col>
      <xdr:colOff>50800</xdr:colOff>
      <xdr:row>59</xdr:row>
      <xdr:rowOff>61604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59303"/>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140757</xdr:rowOff>
    </xdr:from>
    <xdr:to>
      <xdr:col>41</xdr:col>
      <xdr:colOff>101600</xdr:colOff>
      <xdr:row>59</xdr:row>
      <xdr:rowOff>70907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1008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87434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6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167421</xdr:rowOff>
    </xdr:from>
    <xdr:to>
      <xdr:col>36</xdr:col>
      <xdr:colOff>165100</xdr:colOff>
      <xdr:row>59</xdr:row>
      <xdr:rowOff>97571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1011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88698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20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152903</xdr:rowOff>
    </xdr:from>
    <xdr:to>
      <xdr:col>55</xdr:col>
      <xdr:colOff>50800</xdr:colOff>
      <xdr:row>59</xdr:row>
      <xdr:rowOff>83053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168330</xdr:rowOff>
    </xdr:from>
    <xdr:to>
      <xdr:col>50</xdr:col>
      <xdr:colOff>165100</xdr:colOff>
      <xdr:row>59</xdr:row>
      <xdr:rowOff>98480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89607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20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6929</xdr:rowOff>
    </xdr:from>
    <xdr:to>
      <xdr:col>46</xdr:col>
      <xdr:colOff>38100</xdr:colOff>
      <xdr:row>59</xdr:row>
      <xdr:rowOff>108529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1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99656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21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10804</xdr:rowOff>
    </xdr:from>
    <xdr:to>
      <xdr:col>41</xdr:col>
      <xdr:colOff>101600</xdr:colOff>
      <xdr:row>59</xdr:row>
      <xdr:rowOff>112404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103531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2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164403</xdr:rowOff>
    </xdr:from>
    <xdr:to>
      <xdr:col>36</xdr:col>
      <xdr:colOff>165100</xdr:colOff>
      <xdr:row>59</xdr:row>
      <xdr:rowOff>94553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111080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8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164179</xdr:rowOff>
    </xdr:from>
    <xdr:to>
      <xdr:col>55</xdr:col>
      <xdr:colOff>0</xdr:colOff>
      <xdr:row>78</xdr:row>
      <xdr:rowOff>13742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65829"/>
          <a:ext cx="838200" cy="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82855</xdr:rowOff>
    </xdr:from>
    <xdr:to>
      <xdr:col>50</xdr:col>
      <xdr:colOff>114300</xdr:colOff>
      <xdr:row>77</xdr:row>
      <xdr:rowOff>164179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84505"/>
          <a:ext cx="889000" cy="8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82855</xdr:rowOff>
    </xdr:from>
    <xdr:to>
      <xdr:col>45</xdr:col>
      <xdr:colOff>177800</xdr:colOff>
      <xdr:row>78</xdr:row>
      <xdr:rowOff>40984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84505"/>
          <a:ext cx="889000" cy="1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40984</xdr:rowOff>
    </xdr:from>
    <xdr:to>
      <xdr:col>41</xdr:col>
      <xdr:colOff>50800</xdr:colOff>
      <xdr:row>78</xdr:row>
      <xdr:rowOff>97904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14084"/>
          <a:ext cx="8890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138640</xdr:rowOff>
    </xdr:from>
    <xdr:to>
      <xdr:col>41</xdr:col>
      <xdr:colOff>101600</xdr:colOff>
      <xdr:row>78</xdr:row>
      <xdr:rowOff>68790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85317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170435</xdr:rowOff>
    </xdr:from>
    <xdr:to>
      <xdr:col>36</xdr:col>
      <xdr:colOff>165100</xdr:colOff>
      <xdr:row>78</xdr:row>
      <xdr:rowOff>100585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117112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1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134392</xdr:rowOff>
    </xdr:from>
    <xdr:to>
      <xdr:col>55</xdr:col>
      <xdr:colOff>50800</xdr:colOff>
      <xdr:row>78</xdr:row>
      <xdr:rowOff>64542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112819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1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113379</xdr:rowOff>
    </xdr:from>
    <xdr:to>
      <xdr:col>50</xdr:col>
      <xdr:colOff>165100</xdr:colOff>
      <xdr:row>78</xdr:row>
      <xdr:rowOff>43529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34656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0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32055</xdr:rowOff>
    </xdr:from>
    <xdr:to>
      <xdr:col>46</xdr:col>
      <xdr:colOff>38100</xdr:colOff>
      <xdr:row>77</xdr:row>
      <xdr:rowOff>133655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124782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161634</xdr:rowOff>
    </xdr:from>
    <xdr:to>
      <xdr:col>41</xdr:col>
      <xdr:colOff>101600</xdr:colOff>
      <xdr:row>78</xdr:row>
      <xdr:rowOff>91784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82911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47104</xdr:rowOff>
    </xdr:from>
    <xdr:to>
      <xdr:col>36</xdr:col>
      <xdr:colOff>165100</xdr:colOff>
      <xdr:row>78</xdr:row>
      <xdr:rowOff>148704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139831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67602</xdr:rowOff>
    </xdr:from>
    <xdr:to>
      <xdr:col>55</xdr:col>
      <xdr:colOff>0</xdr:colOff>
      <xdr:row>99</xdr:row>
      <xdr:rowOff>69307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7041152"/>
          <a:ext cx="8382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67602</xdr:rowOff>
    </xdr:from>
    <xdr:to>
      <xdr:col>50</xdr:col>
      <xdr:colOff>114300</xdr:colOff>
      <xdr:row>99</xdr:row>
      <xdr:rowOff>68073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7041152"/>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68073</xdr:rowOff>
    </xdr:from>
    <xdr:to>
      <xdr:col>45</xdr:col>
      <xdr:colOff>177800</xdr:colOff>
      <xdr:row>99</xdr:row>
      <xdr:rowOff>70681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7041623"/>
          <a:ext cx="889000" cy="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70681</xdr:rowOff>
    </xdr:from>
    <xdr:to>
      <xdr:col>41</xdr:col>
      <xdr:colOff>50800</xdr:colOff>
      <xdr:row>99</xdr:row>
      <xdr:rowOff>78200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7044231"/>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13534</xdr:rowOff>
    </xdr:from>
    <xdr:to>
      <xdr:col>41</xdr:col>
      <xdr:colOff>101600</xdr:colOff>
      <xdr:row>99</xdr:row>
      <xdr:rowOff>115134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9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131661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5" y="1676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28575</xdr:rowOff>
    </xdr:from>
    <xdr:to>
      <xdr:col>36</xdr:col>
      <xdr:colOff>165100</xdr:colOff>
      <xdr:row>99</xdr:row>
      <xdr:rowOff>130175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700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121302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709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18507</xdr:rowOff>
    </xdr:from>
    <xdr:to>
      <xdr:col>55</xdr:col>
      <xdr:colOff>50800</xdr:colOff>
      <xdr:row>99</xdr:row>
      <xdr:rowOff>120107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9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149334</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16802</xdr:rowOff>
    </xdr:from>
    <xdr:to>
      <xdr:col>50</xdr:col>
      <xdr:colOff>165100</xdr:colOff>
      <xdr:row>99</xdr:row>
      <xdr:rowOff>118402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9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134929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17273</xdr:rowOff>
    </xdr:from>
    <xdr:to>
      <xdr:col>46</xdr:col>
      <xdr:colOff>38100</xdr:colOff>
      <xdr:row>99</xdr:row>
      <xdr:rowOff>118873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9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135400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19881</xdr:rowOff>
    </xdr:from>
    <xdr:to>
      <xdr:col>41</xdr:col>
      <xdr:colOff>101600</xdr:colOff>
      <xdr:row>99</xdr:row>
      <xdr:rowOff>121481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99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112608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8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27400</xdr:rowOff>
    </xdr:from>
    <xdr:to>
      <xdr:col>36</xdr:col>
      <xdr:colOff>165100</xdr:colOff>
      <xdr:row>99</xdr:row>
      <xdr:rowOff>129000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70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145527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32803</xdr:rowOff>
    </xdr:from>
    <xdr:to>
      <xdr:col>85</xdr:col>
      <xdr:colOff>127000</xdr:colOff>
      <xdr:row>38</xdr:row>
      <xdr:rowOff>69792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547903"/>
          <a:ext cx="838200" cy="3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69792</xdr:rowOff>
    </xdr:from>
    <xdr:to>
      <xdr:col>81</xdr:col>
      <xdr:colOff>50800</xdr:colOff>
      <xdr:row>38</xdr:row>
      <xdr:rowOff>80721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584892"/>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74135</xdr:rowOff>
    </xdr:from>
    <xdr:to>
      <xdr:col>76</xdr:col>
      <xdr:colOff>114300</xdr:colOff>
      <xdr:row>38</xdr:row>
      <xdr:rowOff>80721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589235"/>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64817</xdr:rowOff>
    </xdr:from>
    <xdr:to>
      <xdr:col>71</xdr:col>
      <xdr:colOff>177800</xdr:colOff>
      <xdr:row>38</xdr:row>
      <xdr:rowOff>74135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579917"/>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104510</xdr:rowOff>
    </xdr:from>
    <xdr:to>
      <xdr:col>72</xdr:col>
      <xdr:colOff>38100</xdr:colOff>
      <xdr:row>38</xdr:row>
      <xdr:rowOff>34660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44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51187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124431</xdr:rowOff>
    </xdr:from>
    <xdr:to>
      <xdr:col>67</xdr:col>
      <xdr:colOff>101600</xdr:colOff>
      <xdr:row>38</xdr:row>
      <xdr:rowOff>54581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71108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2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153452</xdr:rowOff>
    </xdr:from>
    <xdr:to>
      <xdr:col>85</xdr:col>
      <xdr:colOff>177800</xdr:colOff>
      <xdr:row>38</xdr:row>
      <xdr:rowOff>83603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971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68379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41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18992</xdr:rowOff>
    </xdr:from>
    <xdr:to>
      <xdr:col>81</xdr:col>
      <xdr:colOff>101600</xdr:colOff>
      <xdr:row>38</xdr:row>
      <xdr:rowOff>120592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5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111719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6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29921</xdr:rowOff>
    </xdr:from>
    <xdr:to>
      <xdr:col>76</xdr:col>
      <xdr:colOff>165100</xdr:colOff>
      <xdr:row>38</xdr:row>
      <xdr:rowOff>131521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122648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23335</xdr:rowOff>
    </xdr:from>
    <xdr:to>
      <xdr:col>72</xdr:col>
      <xdr:colOff>38100</xdr:colOff>
      <xdr:row>38</xdr:row>
      <xdr:rowOff>124935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5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116062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14017</xdr:rowOff>
    </xdr:from>
    <xdr:to>
      <xdr:col>67</xdr:col>
      <xdr:colOff>101600</xdr:colOff>
      <xdr:row>38</xdr:row>
      <xdr:rowOff>115617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5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106744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2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105908</xdr:rowOff>
    </xdr:from>
    <xdr:to>
      <xdr:col>85</xdr:col>
      <xdr:colOff>127000</xdr:colOff>
      <xdr:row>57</xdr:row>
      <xdr:rowOff>116735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78558"/>
          <a:ext cx="838200" cy="1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41905</xdr:rowOff>
    </xdr:from>
    <xdr:to>
      <xdr:col>81</xdr:col>
      <xdr:colOff>50800</xdr:colOff>
      <xdr:row>57</xdr:row>
      <xdr:rowOff>116735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14555"/>
          <a:ext cx="889000" cy="7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41905</xdr:rowOff>
    </xdr:from>
    <xdr:to>
      <xdr:col>76</xdr:col>
      <xdr:colOff>114300</xdr:colOff>
      <xdr:row>57</xdr:row>
      <xdr:rowOff>44474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14555"/>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44474</xdr:rowOff>
    </xdr:from>
    <xdr:to>
      <xdr:col>71</xdr:col>
      <xdr:colOff>177800</xdr:colOff>
      <xdr:row>57</xdr:row>
      <xdr:rowOff>61382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17124"/>
          <a:ext cx="8890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74937</xdr:rowOff>
    </xdr:from>
    <xdr:to>
      <xdr:col>72</xdr:col>
      <xdr:colOff>38100</xdr:colOff>
      <xdr:row>57</xdr:row>
      <xdr:rowOff>5087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21614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133532</xdr:rowOff>
    </xdr:from>
    <xdr:to>
      <xdr:col>67</xdr:col>
      <xdr:colOff>101600</xdr:colOff>
      <xdr:row>57</xdr:row>
      <xdr:rowOff>63682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80209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55108</xdr:rowOff>
    </xdr:from>
    <xdr:to>
      <xdr:col>85</xdr:col>
      <xdr:colOff>177800</xdr:colOff>
      <xdr:row>57</xdr:row>
      <xdr:rowOff>156708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141485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4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65935</xdr:rowOff>
    </xdr:from>
    <xdr:to>
      <xdr:col>81</xdr:col>
      <xdr:colOff>101600</xdr:colOff>
      <xdr:row>57</xdr:row>
      <xdr:rowOff>167535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3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158662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3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162555</xdr:rowOff>
    </xdr:from>
    <xdr:to>
      <xdr:col>76</xdr:col>
      <xdr:colOff>165100</xdr:colOff>
      <xdr:row>57</xdr:row>
      <xdr:rowOff>92705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83832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165124</xdr:rowOff>
    </xdr:from>
    <xdr:to>
      <xdr:col>72</xdr:col>
      <xdr:colOff>38100</xdr:colOff>
      <xdr:row>57</xdr:row>
      <xdr:rowOff>95274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86401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10582</xdr:rowOff>
    </xdr:from>
    <xdr:to>
      <xdr:col>67</xdr:col>
      <xdr:colOff>101600</xdr:colOff>
      <xdr:row>57</xdr:row>
      <xdr:rowOff>112182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103309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7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134947</xdr:rowOff>
    </xdr:from>
    <xdr:to>
      <xdr:col>85</xdr:col>
      <xdr:colOff>127000</xdr:colOff>
      <xdr:row>79</xdr:row>
      <xdr:rowOff>20061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08047"/>
          <a:ext cx="838200" cy="5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124978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98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20061</xdr:rowOff>
    </xdr:from>
    <xdr:to>
      <xdr:col>81</xdr:col>
      <xdr:colOff>50800</xdr:colOff>
      <xdr:row>79</xdr:row>
      <xdr:rowOff>36489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64611"/>
          <a:ext cx="889000" cy="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36489</xdr:rowOff>
    </xdr:from>
    <xdr:to>
      <xdr:col>76</xdr:col>
      <xdr:colOff>114300</xdr:colOff>
      <xdr:row>79</xdr:row>
      <xdr:rowOff>40384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81039"/>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40384</xdr:rowOff>
    </xdr:from>
    <xdr:to>
      <xdr:col>71</xdr:col>
      <xdr:colOff>177800</xdr:colOff>
      <xdr:row>79</xdr:row>
      <xdr:rowOff>43473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4934"/>
          <a:ext cx="889000" cy="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134790</xdr:rowOff>
    </xdr:from>
    <xdr:to>
      <xdr:col>72</xdr:col>
      <xdr:colOff>38100</xdr:colOff>
      <xdr:row>79</xdr:row>
      <xdr:rowOff>64940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0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81467</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2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131910</xdr:rowOff>
    </xdr:from>
    <xdr:to>
      <xdr:col>67</xdr:col>
      <xdr:colOff>101600</xdr:colOff>
      <xdr:row>79</xdr:row>
      <xdr:rowOff>62060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78587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2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84147</xdr:rowOff>
    </xdr:from>
    <xdr:to>
      <xdr:col>85</xdr:col>
      <xdr:colOff>177800</xdr:colOff>
      <xdr:row>79</xdr:row>
      <xdr:rowOff>14297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5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43524</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140711</xdr:rowOff>
    </xdr:from>
    <xdr:to>
      <xdr:col>81</xdr:col>
      <xdr:colOff>101600</xdr:colOff>
      <xdr:row>79</xdr:row>
      <xdr:rowOff>70861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87388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2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157139</xdr:rowOff>
    </xdr:from>
    <xdr:to>
      <xdr:col>76</xdr:col>
      <xdr:colOff>165100</xdr:colOff>
      <xdr:row>79</xdr:row>
      <xdr:rowOff>87289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78416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161034</xdr:rowOff>
    </xdr:from>
    <xdr:to>
      <xdr:col>72</xdr:col>
      <xdr:colOff>38100</xdr:colOff>
      <xdr:row>79</xdr:row>
      <xdr:rowOff>91184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82311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2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164123</xdr:rowOff>
    </xdr:from>
    <xdr:to>
      <xdr:col>67</xdr:col>
      <xdr:colOff>101600</xdr:colOff>
      <xdr:row>79</xdr:row>
      <xdr:rowOff>94273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85400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9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10116</xdr:rowOff>
    </xdr:from>
    <xdr:to>
      <xdr:col>85</xdr:col>
      <xdr:colOff>127000</xdr:colOff>
      <xdr:row>97</xdr:row>
      <xdr:rowOff>19273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40766"/>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10116</xdr:rowOff>
    </xdr:from>
    <xdr:to>
      <xdr:col>81</xdr:col>
      <xdr:colOff>50800</xdr:colOff>
      <xdr:row>97</xdr:row>
      <xdr:rowOff>22292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40766"/>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22292</xdr:rowOff>
    </xdr:from>
    <xdr:to>
      <xdr:col>76</xdr:col>
      <xdr:colOff>114300</xdr:colOff>
      <xdr:row>97</xdr:row>
      <xdr:rowOff>39981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52942"/>
          <a:ext cx="8890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39981</xdr:rowOff>
    </xdr:from>
    <xdr:to>
      <xdr:col>71</xdr:col>
      <xdr:colOff>177800</xdr:colOff>
      <xdr:row>97</xdr:row>
      <xdr:rowOff>66032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70631"/>
          <a:ext cx="889000" cy="2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57494</xdr:rowOff>
    </xdr:from>
    <xdr:to>
      <xdr:col>72</xdr:col>
      <xdr:colOff>38100</xdr:colOff>
      <xdr:row>97</xdr:row>
      <xdr:rowOff>159094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150221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46436</xdr:rowOff>
    </xdr:from>
    <xdr:to>
      <xdr:col>67</xdr:col>
      <xdr:colOff>101600</xdr:colOff>
      <xdr:row>97</xdr:row>
      <xdr:rowOff>148036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139163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139923</xdr:rowOff>
    </xdr:from>
    <xdr:to>
      <xdr:col>85</xdr:col>
      <xdr:colOff>177800</xdr:colOff>
      <xdr:row>97</xdr:row>
      <xdr:rowOff>70073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118350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130766</xdr:rowOff>
    </xdr:from>
    <xdr:to>
      <xdr:col>81</xdr:col>
      <xdr:colOff>101600</xdr:colOff>
      <xdr:row>97</xdr:row>
      <xdr:rowOff>60916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8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52043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8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142942</xdr:rowOff>
    </xdr:from>
    <xdr:to>
      <xdr:col>76</xdr:col>
      <xdr:colOff>165100</xdr:colOff>
      <xdr:row>97</xdr:row>
      <xdr:rowOff>73092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64219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9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160631</xdr:rowOff>
    </xdr:from>
    <xdr:to>
      <xdr:col>72</xdr:col>
      <xdr:colOff>38100</xdr:colOff>
      <xdr:row>97</xdr:row>
      <xdr:rowOff>90781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107308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15232</xdr:rowOff>
    </xdr:from>
    <xdr:to>
      <xdr:col>67</xdr:col>
      <xdr:colOff>101600</xdr:colOff>
      <xdr:row>97</xdr:row>
      <xdr:rowOff>116832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133359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2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106426</xdr:rowOff>
    </xdr:from>
    <xdr:to>
      <xdr:col>102</xdr:col>
      <xdr:colOff>165100</xdr:colOff>
      <xdr:row>38</xdr:row>
      <xdr:rowOff>36576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53103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35941</xdr:rowOff>
    </xdr:from>
    <xdr:to>
      <xdr:col>98</xdr:col>
      <xdr:colOff>38100</xdr:colOff>
      <xdr:row>38</xdr:row>
      <xdr:rowOff>137541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154068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2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主に民生費、災害復旧費が類似団体と比較して住民一人当たりのコストが高くなっている。民生費は一人当たり</a:t>
          </a:r>
          <a:r>
            <a:rPr kumimoji="1" lang="en-US" altLang="ja-JP" sz="1300">
              <a:latin typeface="ＭＳ Ｐゴシック" panose="020B0600070205080204" pitchFamily="50" charset="-128"/>
              <a:ea typeface="ＭＳ Ｐゴシック" panose="020B0600070205080204" pitchFamily="50" charset="-128"/>
            </a:rPr>
            <a:t>175,012</a:t>
          </a:r>
          <a:r>
            <a:rPr kumimoji="1" lang="ja-JP" altLang="en-US" sz="1300">
              <a:latin typeface="ＭＳ Ｐゴシック" panose="020B0600070205080204" pitchFamily="50" charset="-128"/>
              <a:ea typeface="ＭＳ Ｐゴシック" panose="020B0600070205080204" pitchFamily="50" charset="-128"/>
            </a:rPr>
            <a:t>円、災害復旧費は</a:t>
          </a:r>
          <a:r>
            <a:rPr kumimoji="1" lang="en-US" altLang="ja-JP" sz="1300">
              <a:latin typeface="ＭＳ Ｐゴシック" panose="020B0600070205080204" pitchFamily="50" charset="-128"/>
              <a:ea typeface="ＭＳ Ｐゴシック" panose="020B0600070205080204" pitchFamily="50" charset="-128"/>
            </a:rPr>
            <a:t>42,495</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上位に位置している。民生費については、社会福祉費の扶助費が年々増嵩していることや、定住対策の一環として保育料補助事業や子ども・子育て新制度による子育て支援事業の充実に力を入れていることが、類似団体平均を上回っている要因である。災害復旧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年熊本地震や豪雨等への対応が要因で類似団体平均を大きく上回っている。今後は庁舎建設事業や防災無線のデジタル化等の大きな事業が控えており、該当項目の数値が増加することが見込まれる。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年度は歳入面で交付税や純繰越金の減少による影響で財源不足となり、財政調整基金から</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百万円の繰り入れを行ったため、実質単年度収支が赤字となっている。今後は新庁舎建設や防災無線デジタル化等の大きな事業が控えていることのほか、扶助費や老朽化している施設の維持補修に係る経費の増加等により、厳しい財政運営が予測される。定住化対策により人口減少を抑制し、徹底した経費削減や特定目的基金の活用等を行いながら、計画的かつ効率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施計画等に基づいた計画的な予算の編成及び執行により、全ての事業で赤字決算とはならなかった。しかし、公営企業会計に対しては一般会計からの繰出金も多く、独立採算を図ることが課題となっている。特に下水道会計は昨年度と比較しても繰出金が増加しているため、今後は経営戦略を策定し、加入率向上を含め課題の解決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3675_&#21335;&#3830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6.5</v>
          </cell>
        </row>
        <row r="53">
          <cell r="CF53">
            <v>60</v>
          </cell>
          <cell r="CN53">
            <v>61.6</v>
          </cell>
          <cell r="CV53">
            <v>61.9</v>
          </cell>
        </row>
        <row r="55">
          <cell r="AN55" t="str">
            <v>類似団体内平均値</v>
          </cell>
          <cell r="CF55">
            <v>0.8</v>
          </cell>
          <cell r="CN55">
            <v>0</v>
          </cell>
          <cell r="CV55">
            <v>0</v>
          </cell>
        </row>
        <row r="57">
          <cell r="CF57">
            <v>56.2</v>
          </cell>
          <cell r="CN57">
            <v>58.6</v>
          </cell>
          <cell r="CV57">
            <v>60.3</v>
          </cell>
        </row>
        <row r="72">
          <cell r="BP72" t="str">
            <v>H25</v>
          </cell>
          <cell r="BX72" t="str">
            <v>H26</v>
          </cell>
          <cell r="CF72" t="str">
            <v>H27</v>
          </cell>
          <cell r="CN72" t="str">
            <v>H28</v>
          </cell>
          <cell r="CV72" t="str">
            <v>H29</v>
          </cell>
        </row>
        <row r="73">
          <cell r="AN73" t="str">
            <v>当該団体値</v>
          </cell>
          <cell r="BP73">
            <v>4.4000000000000004</v>
          </cell>
          <cell r="BX73">
            <v>3.4</v>
          </cell>
          <cell r="CF73">
            <v>6.5</v>
          </cell>
        </row>
        <row r="75">
          <cell r="BP75">
            <v>8.4</v>
          </cell>
          <cell r="BX75">
            <v>8.4</v>
          </cell>
          <cell r="CF75">
            <v>8.4</v>
          </cell>
          <cell r="CN75">
            <v>8.1</v>
          </cell>
          <cell r="CV75">
            <v>8</v>
          </cell>
        </row>
        <row r="77">
          <cell r="AN77" t="str">
            <v>類似団体内平均値</v>
          </cell>
          <cell r="BP77">
            <v>24.3</v>
          </cell>
          <cell r="BX77">
            <v>0</v>
          </cell>
          <cell r="CF77">
            <v>0.8</v>
          </cell>
          <cell r="CN77">
            <v>0</v>
          </cell>
          <cell r="CV77">
            <v>0</v>
          </cell>
        </row>
        <row r="79">
          <cell r="BP79">
            <v>9.8000000000000007</v>
          </cell>
          <cell r="BX79">
            <v>8.5</v>
          </cell>
          <cell r="CF79">
            <v>8.1</v>
          </cell>
          <cell r="CN79">
            <v>7.3</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6416934</v>
      </c>
      <c r="BO4" s="372"/>
      <c r="BP4" s="372"/>
      <c r="BQ4" s="372"/>
      <c r="BR4" s="372"/>
      <c r="BS4" s="372"/>
      <c r="BT4" s="372"/>
      <c r="BU4" s="373"/>
      <c r="BV4" s="371">
        <v>6168567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2.7</v>
      </c>
      <c r="CU4" s="378"/>
      <c r="CV4" s="378"/>
      <c r="CW4" s="378"/>
      <c r="CX4" s="378"/>
      <c r="CY4" s="378"/>
      <c r="CZ4" s="378"/>
      <c r="DA4" s="379"/>
      <c r="DB4" s="377">
        <v>2.8</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6317529</v>
      </c>
      <c r="BO5" s="409"/>
      <c r="BP5" s="409"/>
      <c r="BQ5" s="409"/>
      <c r="BR5" s="409"/>
      <c r="BS5" s="409"/>
      <c r="BT5" s="409"/>
      <c r="BU5" s="410"/>
      <c r="BV5" s="408">
        <v>6056419</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93.3</v>
      </c>
      <c r="CU5" s="406"/>
      <c r="CV5" s="406"/>
      <c r="CW5" s="406"/>
      <c r="CX5" s="406"/>
      <c r="CY5" s="406"/>
      <c r="CZ5" s="406"/>
      <c r="DA5" s="407"/>
      <c r="DB5" s="405">
        <v>94.3</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99405</v>
      </c>
      <c r="BO6" s="409"/>
      <c r="BP6" s="409"/>
      <c r="BQ6" s="409"/>
      <c r="BR6" s="409"/>
      <c r="BS6" s="409"/>
      <c r="BT6" s="409"/>
      <c r="BU6" s="410"/>
      <c r="BV6" s="408">
        <v>112148</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97.9</v>
      </c>
      <c r="CU6" s="446"/>
      <c r="CV6" s="446"/>
      <c r="CW6" s="446"/>
      <c r="CX6" s="446"/>
      <c r="CY6" s="446"/>
      <c r="CZ6" s="446"/>
      <c r="DA6" s="447"/>
      <c r="DB6" s="445">
        <v>98.8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9760</v>
      </c>
      <c r="BO7" s="409"/>
      <c r="BP7" s="409"/>
      <c r="BQ7" s="409"/>
      <c r="BR7" s="409"/>
      <c r="BS7" s="409"/>
      <c r="BT7" s="409"/>
      <c r="BU7" s="410"/>
      <c r="BV7" s="408">
        <v>17869</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3276910</v>
      </c>
      <c r="CU7" s="409"/>
      <c r="CV7" s="409"/>
      <c r="CW7" s="409"/>
      <c r="CX7" s="409"/>
      <c r="CY7" s="409"/>
      <c r="CZ7" s="409"/>
      <c r="DA7" s="410"/>
      <c r="DB7" s="408">
        <v>3320454</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88</v>
      </c>
      <c r="AV8" s="441"/>
      <c r="AW8" s="441"/>
      <c r="AX8" s="441"/>
      <c r="AY8" s="442" t="s">
        <v>104</v>
      </c>
      <c r="AZ8" s="443"/>
      <c r="BA8" s="443"/>
      <c r="BB8" s="443"/>
      <c r="BC8" s="443"/>
      <c r="BD8" s="443"/>
      <c r="BE8" s="443"/>
      <c r="BF8" s="443"/>
      <c r="BG8" s="443"/>
      <c r="BH8" s="443"/>
      <c r="BI8" s="443"/>
      <c r="BJ8" s="443"/>
      <c r="BK8" s="443"/>
      <c r="BL8" s="443"/>
      <c r="BM8" s="444"/>
      <c r="BN8" s="408">
        <v>89645</v>
      </c>
      <c r="BO8" s="409"/>
      <c r="BP8" s="409"/>
      <c r="BQ8" s="409"/>
      <c r="BR8" s="409"/>
      <c r="BS8" s="409"/>
      <c r="BT8" s="409"/>
      <c r="BU8" s="410"/>
      <c r="BV8" s="408">
        <v>94279</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0.38</v>
      </c>
      <c r="CU8" s="449"/>
      <c r="CV8" s="449"/>
      <c r="CW8" s="449"/>
      <c r="CX8" s="449"/>
      <c r="CY8" s="449"/>
      <c r="CZ8" s="449"/>
      <c r="DA8" s="450"/>
      <c r="DB8" s="448">
        <v>0.37</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9786</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100</v>
      </c>
      <c r="AV9" s="441"/>
      <c r="AW9" s="441"/>
      <c r="AX9" s="441"/>
      <c r="AY9" s="442" t="s">
        <v>110</v>
      </c>
      <c r="AZ9" s="443"/>
      <c r="BA9" s="443"/>
      <c r="BB9" s="443"/>
      <c r="BC9" s="443"/>
      <c r="BD9" s="443"/>
      <c r="BE9" s="443"/>
      <c r="BF9" s="443"/>
      <c r="BG9" s="443"/>
      <c r="BH9" s="443"/>
      <c r="BI9" s="443"/>
      <c r="BJ9" s="443"/>
      <c r="BK9" s="443"/>
      <c r="BL9" s="443"/>
      <c r="BM9" s="444"/>
      <c r="BN9" s="408">
        <v>-4634</v>
      </c>
      <c r="BO9" s="409"/>
      <c r="BP9" s="409"/>
      <c r="BQ9" s="409"/>
      <c r="BR9" s="409"/>
      <c r="BS9" s="409"/>
      <c r="BT9" s="409"/>
      <c r="BU9" s="410"/>
      <c r="BV9" s="408">
        <v>-79891</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15.5</v>
      </c>
      <c r="CU9" s="406"/>
      <c r="CV9" s="406"/>
      <c r="CW9" s="406"/>
      <c r="CX9" s="406"/>
      <c r="CY9" s="406"/>
      <c r="CZ9" s="406"/>
      <c r="DA9" s="407"/>
      <c r="DB9" s="405">
        <v>16.100000000000001</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10564</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314</v>
      </c>
      <c r="BO10" s="409"/>
      <c r="BP10" s="409"/>
      <c r="BQ10" s="409"/>
      <c r="BR10" s="409"/>
      <c r="BS10" s="409"/>
      <c r="BT10" s="409"/>
      <c r="BU10" s="410"/>
      <c r="BV10" s="408">
        <v>478</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9986</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100</v>
      </c>
      <c r="AV12" s="441"/>
      <c r="AW12" s="441"/>
      <c r="AX12" s="441"/>
      <c r="AY12" s="442" t="s">
        <v>129</v>
      </c>
      <c r="AZ12" s="443"/>
      <c r="BA12" s="443"/>
      <c r="BB12" s="443"/>
      <c r="BC12" s="443"/>
      <c r="BD12" s="443"/>
      <c r="BE12" s="443"/>
      <c r="BF12" s="443"/>
      <c r="BG12" s="443"/>
      <c r="BH12" s="443"/>
      <c r="BI12" s="443"/>
      <c r="BJ12" s="443"/>
      <c r="BK12" s="443"/>
      <c r="BL12" s="443"/>
      <c r="BM12" s="444"/>
      <c r="BN12" s="408">
        <v>175000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9866</v>
      </c>
      <c r="S13" s="490"/>
      <c r="T13" s="490"/>
      <c r="U13" s="490"/>
      <c r="V13" s="491"/>
      <c r="W13" s="424" t="s">
        <v>133</v>
      </c>
      <c r="X13" s="425"/>
      <c r="Y13" s="425"/>
      <c r="Z13" s="425"/>
      <c r="AA13" s="425"/>
      <c r="AB13" s="415"/>
      <c r="AC13" s="459">
        <v>720</v>
      </c>
      <c r="AD13" s="460"/>
      <c r="AE13" s="460"/>
      <c r="AF13" s="460"/>
      <c r="AG13" s="499"/>
      <c r="AH13" s="459">
        <v>858</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-179320</v>
      </c>
      <c r="BO13" s="409"/>
      <c r="BP13" s="409"/>
      <c r="BQ13" s="409"/>
      <c r="BR13" s="409"/>
      <c r="BS13" s="409"/>
      <c r="BT13" s="409"/>
      <c r="BU13" s="410"/>
      <c r="BV13" s="408">
        <v>-79413</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8</v>
      </c>
      <c r="CU13" s="406"/>
      <c r="CV13" s="406"/>
      <c r="CW13" s="406"/>
      <c r="CX13" s="406"/>
      <c r="CY13" s="406"/>
      <c r="CZ13" s="406"/>
      <c r="DA13" s="407"/>
      <c r="DB13" s="405">
        <v>8.1</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10138</v>
      </c>
      <c r="S14" s="490"/>
      <c r="T14" s="490"/>
      <c r="U14" s="490"/>
      <c r="V14" s="491"/>
      <c r="W14" s="398"/>
      <c r="X14" s="399"/>
      <c r="Y14" s="399"/>
      <c r="Z14" s="399"/>
      <c r="AA14" s="399"/>
      <c r="AB14" s="388"/>
      <c r="AC14" s="492">
        <v>15.4</v>
      </c>
      <c r="AD14" s="493"/>
      <c r="AE14" s="493"/>
      <c r="AF14" s="493"/>
      <c r="AG14" s="494"/>
      <c r="AH14" s="492">
        <v>17.100000000000001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140</v>
      </c>
      <c r="CU14" s="504"/>
      <c r="CV14" s="504"/>
      <c r="CW14" s="504"/>
      <c r="CX14" s="504"/>
      <c r="CY14" s="504"/>
      <c r="CZ14" s="504"/>
      <c r="DA14" s="505"/>
      <c r="DB14" s="503" t="s">
        <v>123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10040</v>
      </c>
      <c r="S15" s="490"/>
      <c r="T15" s="490"/>
      <c r="U15" s="490"/>
      <c r="V15" s="491"/>
      <c r="W15" s="424" t="s">
        <v>142</v>
      </c>
      <c r="X15" s="425"/>
      <c r="Y15" s="425"/>
      <c r="Z15" s="425"/>
      <c r="AA15" s="425"/>
      <c r="AB15" s="415"/>
      <c r="AC15" s="459">
        <v>1538</v>
      </c>
      <c r="AD15" s="460"/>
      <c r="AE15" s="460"/>
      <c r="AF15" s="460"/>
      <c r="AG15" s="499"/>
      <c r="AH15" s="459">
        <v>1649</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1119370</v>
      </c>
      <c r="BO15" s="372"/>
      <c r="BP15" s="372"/>
      <c r="BQ15" s="372"/>
      <c r="BR15" s="372"/>
      <c r="BS15" s="372"/>
      <c r="BT15" s="372"/>
      <c r="BU15" s="373"/>
      <c r="BV15" s="371">
        <v>1121392</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33</v>
      </c>
      <c r="AD16" s="493"/>
      <c r="AE16" s="493"/>
      <c r="AF16" s="493"/>
      <c r="AG16" s="494"/>
      <c r="AH16" s="492">
        <v>32.799999999999997</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2816534</v>
      </c>
      <c r="BO16" s="409"/>
      <c r="BP16" s="409"/>
      <c r="BQ16" s="409"/>
      <c r="BR16" s="409"/>
      <c r="BS16" s="409"/>
      <c r="BT16" s="409"/>
      <c r="BU16" s="410"/>
      <c r="BV16" s="408">
        <v>2871625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2409</v>
      </c>
      <c r="AD17" s="460"/>
      <c r="AE17" s="460"/>
      <c r="AF17" s="460"/>
      <c r="AG17" s="499"/>
      <c r="AH17" s="459">
        <v>2520</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1425566</v>
      </c>
      <c r="BO17" s="409"/>
      <c r="BP17" s="409"/>
      <c r="BQ17" s="409"/>
      <c r="BR17" s="409"/>
      <c r="BS17" s="409"/>
      <c r="BT17" s="409"/>
      <c r="BU17" s="410"/>
      <c r="BV17" s="408">
        <v>1421628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68.92</v>
      </c>
      <c r="M18" s="521"/>
      <c r="N18" s="521"/>
      <c r="O18" s="521"/>
      <c r="P18" s="521"/>
      <c r="Q18" s="521"/>
      <c r="R18" s="522"/>
      <c r="S18" s="522"/>
      <c r="T18" s="522"/>
      <c r="U18" s="522"/>
      <c r="V18" s="523"/>
      <c r="W18" s="426"/>
      <c r="X18" s="427"/>
      <c r="Y18" s="427"/>
      <c r="Z18" s="427"/>
      <c r="AA18" s="427"/>
      <c r="AB18" s="418"/>
      <c r="AC18" s="524">
        <v>51.6</v>
      </c>
      <c r="AD18" s="525"/>
      <c r="AE18" s="525"/>
      <c r="AF18" s="525"/>
      <c r="AG18" s="526"/>
      <c r="AH18" s="524">
        <v>50.1</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3112033</v>
      </c>
      <c r="BO18" s="409"/>
      <c r="BP18" s="409"/>
      <c r="BQ18" s="409"/>
      <c r="BR18" s="409"/>
      <c r="BS18" s="409"/>
      <c r="BT18" s="409"/>
      <c r="BU18" s="410"/>
      <c r="BV18" s="408">
        <v>3129777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142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3787992</v>
      </c>
      <c r="BO19" s="409"/>
      <c r="BP19" s="409"/>
      <c r="BQ19" s="409"/>
      <c r="BR19" s="409"/>
      <c r="BS19" s="409"/>
      <c r="BT19" s="409"/>
      <c r="BU19" s="410"/>
      <c r="BV19" s="408">
        <v>3798255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3560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6697062</v>
      </c>
      <c r="BO23" s="409"/>
      <c r="BP23" s="409"/>
      <c r="BQ23" s="409"/>
      <c r="BR23" s="409"/>
      <c r="BS23" s="409"/>
      <c r="BT23" s="409"/>
      <c r="BU23" s="410"/>
      <c r="BV23" s="408">
        <v>6645454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7900</v>
      </c>
      <c r="R24" s="460"/>
      <c r="S24" s="460"/>
      <c r="T24" s="460"/>
      <c r="U24" s="460"/>
      <c r="V24" s="499"/>
      <c r="W24" s="558"/>
      <c r="X24" s="546"/>
      <c r="Y24" s="547"/>
      <c r="Z24" s="458" t="s">
        <v>166</v>
      </c>
      <c r="AA24" s="438"/>
      <c r="AB24" s="438"/>
      <c r="AC24" s="438"/>
      <c r="AD24" s="438"/>
      <c r="AE24" s="438"/>
      <c r="AF24" s="438"/>
      <c r="AG24" s="439"/>
      <c r="AH24" s="459">
        <v>104</v>
      </c>
      <c r="AI24" s="460"/>
      <c r="AJ24" s="460"/>
      <c r="AK24" s="460"/>
      <c r="AL24" s="499"/>
      <c r="AM24" s="459">
        <v>315016</v>
      </c>
      <c r="AN24" s="460"/>
      <c r="AO24" s="460"/>
      <c r="AP24" s="460"/>
      <c r="AQ24" s="460"/>
      <c r="AR24" s="499"/>
      <c r="AS24" s="459">
        <v>3029</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6091824</v>
      </c>
      <c r="BO24" s="409"/>
      <c r="BP24" s="409"/>
      <c r="BQ24" s="409"/>
      <c r="BR24" s="409"/>
      <c r="BS24" s="409"/>
      <c r="BT24" s="409"/>
      <c r="BU24" s="410"/>
      <c r="BV24" s="408">
        <v>6017208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5740</v>
      </c>
      <c r="R25" s="460"/>
      <c r="S25" s="460"/>
      <c r="T25" s="460"/>
      <c r="U25" s="460"/>
      <c r="V25" s="499"/>
      <c r="W25" s="558"/>
      <c r="X25" s="546"/>
      <c r="Y25" s="547"/>
      <c r="Z25" s="458" t="s">
        <v>169</v>
      </c>
      <c r="AA25" s="438"/>
      <c r="AB25" s="438"/>
      <c r="AC25" s="438"/>
      <c r="AD25" s="438"/>
      <c r="AE25" s="438"/>
      <c r="AF25" s="438"/>
      <c r="AG25" s="439"/>
      <c r="AH25" s="459" t="s">
        <v>131</v>
      </c>
      <c r="AI25" s="460"/>
      <c r="AJ25" s="460"/>
      <c r="AK25" s="460"/>
      <c r="AL25" s="499"/>
      <c r="AM25" s="459" t="s">
        <v>131</v>
      </c>
      <c r="AN25" s="460"/>
      <c r="AO25" s="460"/>
      <c r="AP25" s="460"/>
      <c r="AQ25" s="460"/>
      <c r="AR25" s="499"/>
      <c r="AS25" s="459" t="s">
        <v>131</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399247</v>
      </c>
      <c r="BO25" s="372"/>
      <c r="BP25" s="372"/>
      <c r="BQ25" s="372"/>
      <c r="BR25" s="372"/>
      <c r="BS25" s="372"/>
      <c r="BT25" s="372"/>
      <c r="BU25" s="373"/>
      <c r="BV25" s="371">
        <v>499698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5240</v>
      </c>
      <c r="R26" s="460"/>
      <c r="S26" s="460"/>
      <c r="T26" s="460"/>
      <c r="U26" s="460"/>
      <c r="V26" s="499"/>
      <c r="W26" s="558"/>
      <c r="X26" s="546"/>
      <c r="Y26" s="547"/>
      <c r="Z26" s="458" t="s">
        <v>172</v>
      </c>
      <c r="AA26" s="568"/>
      <c r="AB26" s="568"/>
      <c r="AC26" s="568"/>
      <c r="AD26" s="568"/>
      <c r="AE26" s="568"/>
      <c r="AF26" s="568"/>
      <c r="AG26" s="569"/>
      <c r="AH26" s="459" t="s">
        <v>131</v>
      </c>
      <c r="AI26" s="460"/>
      <c r="AJ26" s="460"/>
      <c r="AK26" s="460"/>
      <c r="AL26" s="499"/>
      <c r="AM26" s="459" t="s">
        <v>131</v>
      </c>
      <c r="AN26" s="460"/>
      <c r="AO26" s="460"/>
      <c r="AP26" s="460"/>
      <c r="AQ26" s="460"/>
      <c r="AR26" s="499"/>
      <c r="AS26" s="459" t="s">
        <v>131</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3330</v>
      </c>
      <c r="R27" s="460"/>
      <c r="S27" s="460"/>
      <c r="T27" s="460"/>
      <c r="U27" s="460"/>
      <c r="V27" s="499"/>
      <c r="W27" s="558"/>
      <c r="X27" s="546"/>
      <c r="Y27" s="547"/>
      <c r="Z27" s="458" t="s">
        <v>175</v>
      </c>
      <c r="AA27" s="438"/>
      <c r="AB27" s="438"/>
      <c r="AC27" s="438"/>
      <c r="AD27" s="438"/>
      <c r="AE27" s="438"/>
      <c r="AF27" s="438"/>
      <c r="AG27" s="439"/>
      <c r="AH27" s="459" t="s">
        <v>131</v>
      </c>
      <c r="AI27" s="460"/>
      <c r="AJ27" s="460"/>
      <c r="AK27" s="460"/>
      <c r="AL27" s="499"/>
      <c r="AM27" s="459" t="s">
        <v>176</v>
      </c>
      <c r="AN27" s="460"/>
      <c r="AO27" s="460"/>
      <c r="AP27" s="460"/>
      <c r="AQ27" s="460"/>
      <c r="AR27" s="499"/>
      <c r="AS27" s="459" t="s">
        <v>131</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t="s">
        <v>131</v>
      </c>
      <c r="BO27" s="582"/>
      <c r="BP27" s="582"/>
      <c r="BQ27" s="582"/>
      <c r="BR27" s="582"/>
      <c r="BS27" s="582"/>
      <c r="BT27" s="582"/>
      <c r="BU27" s="583"/>
      <c r="BV27" s="581" t="s">
        <v>176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2750</v>
      </c>
      <c r="R28" s="460"/>
      <c r="S28" s="460"/>
      <c r="T28" s="460"/>
      <c r="U28" s="460"/>
      <c r="V28" s="499"/>
      <c r="W28" s="558"/>
      <c r="X28" s="546"/>
      <c r="Y28" s="547"/>
      <c r="Z28" s="458" t="s">
        <v>179</v>
      </c>
      <c r="AA28" s="438"/>
      <c r="AB28" s="438"/>
      <c r="AC28" s="438"/>
      <c r="AD28" s="438"/>
      <c r="AE28" s="438"/>
      <c r="AF28" s="438"/>
      <c r="AG28" s="439"/>
      <c r="AH28" s="459" t="s">
        <v>131</v>
      </c>
      <c r="AI28" s="460"/>
      <c r="AJ28" s="460"/>
      <c r="AK28" s="460"/>
      <c r="AL28" s="499"/>
      <c r="AM28" s="459" t="s">
        <v>131</v>
      </c>
      <c r="AN28" s="460"/>
      <c r="AO28" s="460"/>
      <c r="AP28" s="460"/>
      <c r="AQ28" s="460"/>
      <c r="AR28" s="499"/>
      <c r="AS28" s="459" t="s">
        <v>131</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1002033</v>
      </c>
      <c r="BO28" s="372"/>
      <c r="BP28" s="372"/>
      <c r="BQ28" s="372"/>
      <c r="BR28" s="372"/>
      <c r="BS28" s="372"/>
      <c r="BT28" s="372"/>
      <c r="BU28" s="373"/>
      <c r="BV28" s="371">
        <v>1176719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10</v>
      </c>
      <c r="M29" s="460"/>
      <c r="N29" s="460"/>
      <c r="O29" s="460"/>
      <c r="P29" s="499"/>
      <c r="Q29" s="459">
        <v>2500</v>
      </c>
      <c r="R29" s="460"/>
      <c r="S29" s="460"/>
      <c r="T29" s="460"/>
      <c r="U29" s="460"/>
      <c r="V29" s="499"/>
      <c r="W29" s="559"/>
      <c r="X29" s="560"/>
      <c r="Y29" s="561"/>
      <c r="Z29" s="458" t="s">
        <v>182</v>
      </c>
      <c r="AA29" s="438"/>
      <c r="AB29" s="438"/>
      <c r="AC29" s="438"/>
      <c r="AD29" s="438"/>
      <c r="AE29" s="438"/>
      <c r="AF29" s="438"/>
      <c r="AG29" s="439"/>
      <c r="AH29" s="459">
        <v>104</v>
      </c>
      <c r="AI29" s="460"/>
      <c r="AJ29" s="460"/>
      <c r="AK29" s="460"/>
      <c r="AL29" s="499"/>
      <c r="AM29" s="459">
        <v>315016</v>
      </c>
      <c r="AN29" s="460"/>
      <c r="AO29" s="460"/>
      <c r="AP29" s="460"/>
      <c r="AQ29" s="460"/>
      <c r="AR29" s="499"/>
      <c r="AS29" s="459">
        <v>3029</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116881</v>
      </c>
      <c r="BO29" s="409"/>
      <c r="BP29" s="409"/>
      <c r="BQ29" s="409"/>
      <c r="BR29" s="409"/>
      <c r="BS29" s="409"/>
      <c r="BT29" s="409"/>
      <c r="BU29" s="410"/>
      <c r="BV29" s="408">
        <v>116848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94.4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1916811</v>
      </c>
      <c r="BO30" s="582"/>
      <c r="BP30" s="582"/>
      <c r="BQ30" s="582"/>
      <c r="BR30" s="582"/>
      <c r="BS30" s="582"/>
      <c r="BT30" s="582"/>
      <c r="BU30" s="583"/>
      <c r="BV30" s="581">
        <v>1792623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熊本県市町村総合事務組合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簡易水道事業特別会計</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有明広域行政事務組合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7</v>
      </c>
      <c r="BF36" s="594"/>
      <c r="BG36" s="595" t="str">
        <f>IF('各会計、関係団体の財政状況及び健全化判断比率'!B33="","",'各会計、関係団体の財政状況及び健全化判断比率'!B33)</f>
        <v>浄化槽整備推進事業特別会計</v>
      </c>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熊本県後期高齢者医療広域連合（一般会計）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8</v>
      </c>
      <c r="BF37" s="594"/>
      <c r="BG37" s="595" t="str">
        <f>IF('各会計、関係団体の財政状況及び健全化判断比率'!B34="","",'各会計、関係団体の財政状況及び健全化判断比率'!B34)</f>
        <v>宅地分譲事業特別会計</v>
      </c>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熊本県後期高齢者医療広域連合（後期高齢者医療特別会計）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exHtRP4nwInntqeuc/9tS8OG39u4q/iLtwHr9QuN2ZmRHylgBAkxdb/03Yc6GCVFcAREauUpK1iRS83MQsr4w==" saltValue="42iouhd1N+2g5UUAM+56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6" t="s">
        <v>564</v>
      </c>
      <c r="D34" s="1186"/>
      <c r="E34" s="1187"/>
      <c r="F34" s="32">
        <v>3.77</v>
      </c>
      <c r="G34" s="33">
        <v>2.77</v>
      </c>
      <c r="H34" s="33">
        <v>5.24</v>
      </c>
      <c r="I34" s="33">
        <v>2.83</v>
      </c>
      <c r="J34" s="34">
        <v>2.73</v>
      </c>
      <c r="K34" s="22"/>
      <c r="L34" s="22"/>
      <c r="M34" s="22"/>
      <c r="N34" s="22"/>
      <c r="O34" s="22"/>
      <c r="P34" s="22"/>
    </row>
    <row r="35" spans="1:16" ht="39" customHeight="1" x14ac:dyDescent="0.15">
      <c r="A35" s="22"/>
      <c r="B35" s="35"/>
      <c r="C35" s="1180" t="s">
        <v>565</v>
      </c>
      <c r="D35" s="1181"/>
      <c r="E35" s="1182"/>
      <c r="F35" s="36">
        <v>1.73</v>
      </c>
      <c r="G35" s="37">
        <v>1.75</v>
      </c>
      <c r="H35" s="37">
        <v>2.23</v>
      </c>
      <c r="I35" s="37">
        <v>2.2000000000000002</v>
      </c>
      <c r="J35" s="38">
        <v>2.68</v>
      </c>
      <c r="K35" s="22"/>
      <c r="L35" s="22"/>
      <c r="M35" s="22"/>
      <c r="N35" s="22"/>
      <c r="O35" s="22"/>
      <c r="P35" s="22"/>
    </row>
    <row r="36" spans="1:16" ht="39" customHeight="1" x14ac:dyDescent="0.15">
      <c r="A36" s="22"/>
      <c r="B36" s="35"/>
      <c r="C36" s="1180" t="s">
        <v>566</v>
      </c>
      <c r="D36" s="1181"/>
      <c r="E36" s="1182"/>
      <c r="F36" s="36">
        <v>2.5099999999999998</v>
      </c>
      <c r="G36" s="37">
        <v>1.94</v>
      </c>
      <c r="H36" s="37">
        <v>1.84</v>
      </c>
      <c r="I36" s="37">
        <v>1.88</v>
      </c>
      <c r="J36" s="38">
        <v>1.82</v>
      </c>
      <c r="K36" s="22"/>
      <c r="L36" s="22"/>
      <c r="M36" s="22"/>
      <c r="N36" s="22"/>
      <c r="O36" s="22"/>
      <c r="P36" s="22"/>
    </row>
    <row r="37" spans="1:16" ht="39" customHeight="1" x14ac:dyDescent="0.15">
      <c r="A37" s="22"/>
      <c r="B37" s="35"/>
      <c r="C37" s="1180" t="s">
        <v>567</v>
      </c>
      <c r="D37" s="1181"/>
      <c r="E37" s="1182"/>
      <c r="F37" s="36">
        <v>0</v>
      </c>
      <c r="G37" s="37">
        <v>0</v>
      </c>
      <c r="H37" s="37">
        <v>0</v>
      </c>
      <c r="I37" s="37">
        <v>0.92</v>
      </c>
      <c r="J37" s="38">
        <v>0.34</v>
      </c>
      <c r="K37" s="22"/>
      <c r="L37" s="22"/>
      <c r="M37" s="22"/>
      <c r="N37" s="22"/>
      <c r="O37" s="22"/>
      <c r="P37" s="22"/>
    </row>
    <row r="38" spans="1:16" ht="39" customHeight="1" x14ac:dyDescent="0.15">
      <c r="A38" s="22"/>
      <c r="B38" s="35"/>
      <c r="C38" s="1180" t="s">
        <v>568</v>
      </c>
      <c r="D38" s="1181"/>
      <c r="E38" s="1182"/>
      <c r="F38" s="36">
        <v>0.01</v>
      </c>
      <c r="G38" s="37">
        <v>0.01</v>
      </c>
      <c r="H38" s="37">
        <v>0.01</v>
      </c>
      <c r="I38" s="37">
        <v>0.01</v>
      </c>
      <c r="J38" s="38">
        <v>0.01</v>
      </c>
      <c r="K38" s="22"/>
      <c r="L38" s="22"/>
      <c r="M38" s="22"/>
      <c r="N38" s="22"/>
      <c r="O38" s="22"/>
      <c r="P38" s="22"/>
    </row>
    <row r="39" spans="1:16" ht="39" customHeight="1" x14ac:dyDescent="0.15">
      <c r="A39" s="22"/>
      <c r="B39" s="35"/>
      <c r="C39" s="1180" t="s">
        <v>569</v>
      </c>
      <c r="D39" s="1181"/>
      <c r="E39" s="1182"/>
      <c r="F39" s="36">
        <v>0</v>
      </c>
      <c r="G39" s="37">
        <v>0</v>
      </c>
      <c r="H39" s="37">
        <v>0</v>
      </c>
      <c r="I39" s="37">
        <v>0</v>
      </c>
      <c r="J39" s="38">
        <v>0</v>
      </c>
      <c r="K39" s="22"/>
      <c r="L39" s="22"/>
      <c r="M39" s="22"/>
      <c r="N39" s="22"/>
      <c r="O39" s="22"/>
      <c r="P39" s="22"/>
    </row>
    <row r="40" spans="1:16" ht="39" customHeight="1" x14ac:dyDescent="0.15">
      <c r="A40" s="22"/>
      <c r="B40" s="35"/>
      <c r="C40" s="1180" t="s">
        <v>570</v>
      </c>
      <c r="D40" s="1181"/>
      <c r="E40" s="1182"/>
      <c r="F40" s="36">
        <v>0</v>
      </c>
      <c r="G40" s="37">
        <v>0</v>
      </c>
      <c r="H40" s="37">
        <v>0</v>
      </c>
      <c r="I40" s="37">
        <v>0</v>
      </c>
      <c r="J40" s="38">
        <v>0</v>
      </c>
      <c r="K40" s="22"/>
      <c r="L40" s="22"/>
      <c r="M40" s="22"/>
      <c r="N40" s="22"/>
      <c r="O40" s="22"/>
      <c r="P40" s="22"/>
    </row>
    <row r="41" spans="1:16" ht="39" customHeight="1" x14ac:dyDescent="0.15">
      <c r="A41" s="22"/>
      <c r="B41" s="35"/>
      <c r="C41" s="1180" t="s">
        <v>571</v>
      </c>
      <c r="D41" s="1181"/>
      <c r="E41" s="1182"/>
      <c r="F41" s="36">
        <v>0.25</v>
      </c>
      <c r="G41" s="37">
        <v>0</v>
      </c>
      <c r="H41" s="37">
        <v>0</v>
      </c>
      <c r="I41" s="37">
        <v>0</v>
      </c>
      <c r="J41" s="38">
        <v>0</v>
      </c>
      <c r="K41" s="22"/>
      <c r="L41" s="22"/>
      <c r="M41" s="22"/>
      <c r="N41" s="22"/>
      <c r="O41" s="22"/>
      <c r="P41" s="22"/>
    </row>
    <row r="42" spans="1:16" ht="39" customHeight="1" x14ac:dyDescent="0.15">
      <c r="A42" s="22"/>
      <c r="B42" s="39"/>
      <c r="C42" s="1180" t="s">
        <v>572</v>
      </c>
      <c r="D42" s="1181"/>
      <c r="E42" s="1182"/>
      <c r="F42" s="36" t="s">
        <v>513</v>
      </c>
      <c r="G42" s="37" t="s">
        <v>513</v>
      </c>
      <c r="H42" s="37" t="s">
        <v>513</v>
      </c>
      <c r="I42" s="37" t="s">
        <v>513</v>
      </c>
      <c r="J42" s="38" t="s">
        <v>513</v>
      </c>
      <c r="K42" s="22"/>
      <c r="L42" s="22"/>
      <c r="M42" s="22"/>
      <c r="N42" s="22"/>
      <c r="O42" s="22"/>
      <c r="P42" s="22"/>
    </row>
    <row r="43" spans="1:16" ht="39" customHeight="1" thickBot="1" x14ac:dyDescent="0.2">
      <c r="A43" s="22"/>
      <c r="B43" s="40"/>
      <c r="C43" s="1183" t="s">
        <v>573</v>
      </c>
      <c r="D43" s="1184"/>
      <c r="E43" s="1185"/>
      <c r="F43" s="41">
        <v>2.34</v>
      </c>
      <c r="G43" s="42">
        <v>2.4</v>
      </c>
      <c r="H43" s="42">
        <v>2.33</v>
      </c>
      <c r="I43" s="42">
        <v>0</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2MeIMsAiajGOuF/erXly4jT+ud9ZjfezBmLl0T7T1yJygsn0K8f5hlSzSIbLND5lqRF0mvGRUv7q5wBLu3FmQ==" saltValue="EXipb0CKNqzCTmylGhpO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571</v>
      </c>
      <c r="L45" s="60">
        <v>621</v>
      </c>
      <c r="M45" s="60">
        <v>651</v>
      </c>
      <c r="N45" s="60">
        <v>667</v>
      </c>
      <c r="O45" s="61">
        <v>633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x14ac:dyDescent="0.15">
      <c r="A48" s="48"/>
      <c r="B48" s="1198"/>
      <c r="C48" s="1199"/>
      <c r="D48" s="62"/>
      <c r="E48" s="1190" t="s">
        <v>15</v>
      </c>
      <c r="F48" s="1190"/>
      <c r="G48" s="1190"/>
      <c r="H48" s="1190"/>
      <c r="I48" s="1190"/>
      <c r="J48" s="1191"/>
      <c r="K48" s="63">
        <v>88</v>
      </c>
      <c r="L48" s="64">
        <v>72</v>
      </c>
      <c r="M48" s="64">
        <v>79</v>
      </c>
      <c r="N48" s="64">
        <v>79</v>
      </c>
      <c r="O48" s="65">
        <v>75</v>
      </c>
      <c r="P48" s="48"/>
      <c r="Q48" s="48"/>
      <c r="R48" s="48"/>
      <c r="S48" s="48"/>
      <c r="T48" s="48"/>
      <c r="U48" s="48"/>
    </row>
    <row r="49" spans="1:21" ht="30.75" customHeight="1" x14ac:dyDescent="0.15">
      <c r="A49" s="48"/>
      <c r="B49" s="1198"/>
      <c r="C49" s="1199"/>
      <c r="D49" s="62"/>
      <c r="E49" s="1190" t="s">
        <v>16</v>
      </c>
      <c r="F49" s="1190"/>
      <c r="G49" s="1190"/>
      <c r="H49" s="1190"/>
      <c r="I49" s="1190"/>
      <c r="J49" s="1191"/>
      <c r="K49" s="63">
        <v>44</v>
      </c>
      <c r="L49" s="64">
        <v>56</v>
      </c>
      <c r="M49" s="64">
        <v>57</v>
      </c>
      <c r="N49" s="64">
        <v>53</v>
      </c>
      <c r="O49" s="65">
        <v>53</v>
      </c>
      <c r="P49" s="48"/>
      <c r="Q49" s="48"/>
      <c r="R49" s="48"/>
      <c r="S49" s="48"/>
      <c r="T49" s="48"/>
      <c r="U49" s="48"/>
    </row>
    <row r="50" spans="1:21" ht="30.75" customHeight="1" x14ac:dyDescent="0.15">
      <c r="A50" s="48"/>
      <c r="B50" s="1198"/>
      <c r="C50" s="1199"/>
      <c r="D50" s="62"/>
      <c r="E50" s="1190" t="s">
        <v>17</v>
      </c>
      <c r="F50" s="1190"/>
      <c r="G50" s="1190"/>
      <c r="H50" s="1190"/>
      <c r="I50" s="1190"/>
      <c r="J50" s="1191"/>
      <c r="K50" s="63">
        <v>34</v>
      </c>
      <c r="L50" s="64">
        <v>31</v>
      </c>
      <c r="M50" s="64">
        <v>27</v>
      </c>
      <c r="N50" s="64">
        <v>0</v>
      </c>
      <c r="O50" s="65">
        <v>0</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506</v>
      </c>
      <c r="L52" s="64">
        <v>552</v>
      </c>
      <c r="M52" s="64">
        <v>581</v>
      </c>
      <c r="N52" s="64">
        <v>582</v>
      </c>
      <c r="O52" s="65">
        <v>540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231</v>
      </c>
      <c r="L53" s="69">
        <v>228</v>
      </c>
      <c r="M53" s="69">
        <v>233</v>
      </c>
      <c r="N53" s="69">
        <v>217</v>
      </c>
      <c r="O53" s="70">
        <v>221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jelTsgtzqxbzgg+0oTMI1kbK8NROPknZTp25lyPe1AJ0eMINTY38vPqY5lBEzuf/2akbTQs33H+Wd2J+xngvg==" saltValue="hT0T3SHk8mIJrqo9B28C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04" t="s">
        <v>24</v>
      </c>
      <c r="C41" s="1205"/>
      <c r="D41" s="81"/>
      <c r="E41" s="1210" t="s">
        <v>25</v>
      </c>
      <c r="F41" s="1210"/>
      <c r="G41" s="1210"/>
      <c r="H41" s="1211"/>
      <c r="I41" s="82">
        <v>6269</v>
      </c>
      <c r="J41" s="83">
        <v>6475</v>
      </c>
      <c r="K41" s="83">
        <v>6654</v>
      </c>
      <c r="L41" s="83">
        <v>6645</v>
      </c>
      <c r="M41" s="84">
        <v>6697</v>
      </c>
    </row>
    <row r="42" spans="2:13" ht="27.75" customHeight="1" x14ac:dyDescent="0.15">
      <c r="B42" s="1206"/>
      <c r="C42" s="1207"/>
      <c r="D42" s="85"/>
      <c r="E42" s="1212" t="s">
        <v>26</v>
      </c>
      <c r="F42" s="1212"/>
      <c r="G42" s="1212"/>
      <c r="H42" s="1213"/>
      <c r="I42" s="86" t="s">
        <v>513</v>
      </c>
      <c r="J42" s="87" t="s">
        <v>513</v>
      </c>
      <c r="K42" s="87" t="s">
        <v>513</v>
      </c>
      <c r="L42" s="87" t="s">
        <v>513</v>
      </c>
      <c r="M42" s="88" t="s">
        <v>513</v>
      </c>
    </row>
    <row r="43" spans="2:13" ht="27.75" customHeight="1" x14ac:dyDescent="0.15">
      <c r="B43" s="1206"/>
      <c r="C43" s="1207"/>
      <c r="D43" s="85"/>
      <c r="E43" s="1212" t="s">
        <v>27</v>
      </c>
      <c r="F43" s="1212"/>
      <c r="G43" s="1212"/>
      <c r="H43" s="1213"/>
      <c r="I43" s="86">
        <v>1110</v>
      </c>
      <c r="J43" s="87">
        <v>1062</v>
      </c>
      <c r="K43" s="87">
        <v>938</v>
      </c>
      <c r="L43" s="87">
        <v>873</v>
      </c>
      <c r="M43" s="88">
        <v>732</v>
      </c>
    </row>
    <row r="44" spans="2:13" ht="27.75" customHeight="1" x14ac:dyDescent="0.15">
      <c r="B44" s="1206"/>
      <c r="C44" s="1207"/>
      <c r="D44" s="85"/>
      <c r="E44" s="1212" t="s">
        <v>28</v>
      </c>
      <c r="F44" s="1212"/>
      <c r="G44" s="1212"/>
      <c r="H44" s="1213"/>
      <c r="I44" s="86">
        <v>282</v>
      </c>
      <c r="J44" s="87">
        <v>248</v>
      </c>
      <c r="K44" s="87">
        <v>266</v>
      </c>
      <c r="L44" s="87">
        <v>299</v>
      </c>
      <c r="M44" s="88">
        <v>301</v>
      </c>
    </row>
    <row r="45" spans="2:13" ht="27.75" customHeight="1" x14ac:dyDescent="0.15">
      <c r="B45" s="1206"/>
      <c r="C45" s="1207"/>
      <c r="D45" s="85"/>
      <c r="E45" s="1212" t="s">
        <v>29</v>
      </c>
      <c r="F45" s="1212"/>
      <c r="G45" s="1212"/>
      <c r="H45" s="1213"/>
      <c r="I45" s="86">
        <v>1212</v>
      </c>
      <c r="J45" s="87">
        <v>1179</v>
      </c>
      <c r="K45" s="87">
        <v>1221</v>
      </c>
      <c r="L45" s="87">
        <v>1030</v>
      </c>
      <c r="M45" s="88">
        <v>966</v>
      </c>
    </row>
    <row r="46" spans="2:13" ht="27.75" customHeight="1" x14ac:dyDescent="0.15">
      <c r="B46" s="1206"/>
      <c r="C46" s="1207"/>
      <c r="D46" s="89"/>
      <c r="E46" s="1212" t="s">
        <v>30</v>
      </c>
      <c r="F46" s="1212"/>
      <c r="G46" s="1212"/>
      <c r="H46" s="1213"/>
      <c r="I46" s="86" t="s">
        <v>513</v>
      </c>
      <c r="J46" s="87" t="s">
        <v>513</v>
      </c>
      <c r="K46" s="87" t="s">
        <v>513</v>
      </c>
      <c r="L46" s="87" t="s">
        <v>513</v>
      </c>
      <c r="M46" s="88" t="s">
        <v>513</v>
      </c>
    </row>
    <row r="47" spans="2:13" ht="27.75" customHeight="1" x14ac:dyDescent="0.15">
      <c r="B47" s="1206"/>
      <c r="C47" s="1207"/>
      <c r="D47" s="90"/>
      <c r="E47" s="1214" t="s">
        <v>31</v>
      </c>
      <c r="F47" s="1215"/>
      <c r="G47" s="1215"/>
      <c r="H47" s="1216"/>
      <c r="I47" s="86" t="s">
        <v>513</v>
      </c>
      <c r="J47" s="87" t="s">
        <v>513</v>
      </c>
      <c r="K47" s="87" t="s">
        <v>513</v>
      </c>
      <c r="L47" s="87" t="s">
        <v>513</v>
      </c>
      <c r="M47" s="88" t="s">
        <v>513</v>
      </c>
    </row>
    <row r="48" spans="2:13" ht="27.75" customHeight="1" x14ac:dyDescent="0.15">
      <c r="B48" s="1206"/>
      <c r="C48" s="1207"/>
      <c r="D48" s="85"/>
      <c r="E48" s="1212" t="s">
        <v>32</v>
      </c>
      <c r="F48" s="1212"/>
      <c r="G48" s="1212"/>
      <c r="H48" s="1213"/>
      <c r="I48" s="86" t="s">
        <v>513</v>
      </c>
      <c r="J48" s="87" t="s">
        <v>513</v>
      </c>
      <c r="K48" s="87" t="s">
        <v>513</v>
      </c>
      <c r="L48" s="87" t="s">
        <v>513</v>
      </c>
      <c r="M48" s="88" t="s">
        <v>513</v>
      </c>
    </row>
    <row r="49" spans="2:13" ht="27.75" customHeight="1" x14ac:dyDescent="0.15">
      <c r="B49" s="1208"/>
      <c r="C49" s="1209"/>
      <c r="D49" s="85"/>
      <c r="E49" s="1212" t="s">
        <v>33</v>
      </c>
      <c r="F49" s="1212"/>
      <c r="G49" s="1212"/>
      <c r="H49" s="1213"/>
      <c r="I49" s="86" t="s">
        <v>513</v>
      </c>
      <c r="J49" s="87" t="s">
        <v>513</v>
      </c>
      <c r="K49" s="87" t="s">
        <v>513</v>
      </c>
      <c r="L49" s="87" t="s">
        <v>513</v>
      </c>
      <c r="M49" s="88" t="s">
        <v>513</v>
      </c>
    </row>
    <row r="50" spans="2:13" ht="27.75" customHeight="1" x14ac:dyDescent="0.15">
      <c r="B50" s="1217" t="s">
        <v>34</v>
      </c>
      <c r="C50" s="1218"/>
      <c r="D50" s="91"/>
      <c r="E50" s="1212" t="s">
        <v>35</v>
      </c>
      <c r="F50" s="1212"/>
      <c r="G50" s="1212"/>
      <c r="H50" s="1213"/>
      <c r="I50" s="86">
        <v>3139</v>
      </c>
      <c r="J50" s="87">
        <v>3081</v>
      </c>
      <c r="K50" s="87">
        <v>3096</v>
      </c>
      <c r="L50" s="87">
        <v>3191</v>
      </c>
      <c r="M50" s="88">
        <v>3141</v>
      </c>
    </row>
    <row r="51" spans="2:13" ht="27.75" customHeight="1" x14ac:dyDescent="0.15">
      <c r="B51" s="1206"/>
      <c r="C51" s="1207"/>
      <c r="D51" s="85"/>
      <c r="E51" s="1212" t="s">
        <v>36</v>
      </c>
      <c r="F51" s="1212"/>
      <c r="G51" s="1212"/>
      <c r="H51" s="1213"/>
      <c r="I51" s="86">
        <v>515</v>
      </c>
      <c r="J51" s="87">
        <v>467</v>
      </c>
      <c r="K51" s="87">
        <v>453</v>
      </c>
      <c r="L51" s="87">
        <v>467</v>
      </c>
      <c r="M51" s="88">
        <v>415</v>
      </c>
    </row>
    <row r="52" spans="2:13" ht="27.75" customHeight="1" x14ac:dyDescent="0.15">
      <c r="B52" s="1208"/>
      <c r="C52" s="1209"/>
      <c r="D52" s="85"/>
      <c r="E52" s="1212" t="s">
        <v>37</v>
      </c>
      <c r="F52" s="1212"/>
      <c r="G52" s="1212"/>
      <c r="H52" s="1213"/>
      <c r="I52" s="86">
        <v>5094</v>
      </c>
      <c r="J52" s="87">
        <v>5322</v>
      </c>
      <c r="K52" s="87">
        <v>5348</v>
      </c>
      <c r="L52" s="87">
        <v>5342</v>
      </c>
      <c r="M52" s="88">
        <v>5464</v>
      </c>
    </row>
    <row r="53" spans="2:13" ht="27.75" customHeight="1" thickBot="1" x14ac:dyDescent="0.2">
      <c r="B53" s="1219" t="s">
        <v>38</v>
      </c>
      <c r="C53" s="1220"/>
      <c r="D53" s="92"/>
      <c r="E53" s="1221" t="s">
        <v>39</v>
      </c>
      <c r="F53" s="1221"/>
      <c r="G53" s="1221"/>
      <c r="H53" s="1222"/>
      <c r="I53" s="93">
        <v>124</v>
      </c>
      <c r="J53" s="94">
        <v>94</v>
      </c>
      <c r="K53" s="94">
        <v>182</v>
      </c>
      <c r="L53" s="94">
        <v>-152</v>
      </c>
      <c r="M53" s="95">
        <v>-324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j5Yr37Hrg4AFIj0ZtDZLossPG+3+20J/SFkKTfPa6dv5psyL6TZUFjJXabmfoljjeHgIxsvOOvDLIlSNEtL1g==" saltValue="7I8ipfUo4uPcJM3KGz4x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31" t="s">
        <v>42</v>
      </c>
      <c r="D55" s="1231"/>
      <c r="E55" s="1232"/>
      <c r="F55" s="107">
        <v>1176</v>
      </c>
      <c r="G55" s="107">
        <v>1177</v>
      </c>
      <c r="H55" s="108">
        <v>1002</v>
      </c>
    </row>
    <row r="56" spans="2:8" ht="52.5" customHeight="1" x14ac:dyDescent="0.15">
      <c r="B56" s="109"/>
      <c r="C56" s="1233" t="s">
        <v>43</v>
      </c>
      <c r="D56" s="1233"/>
      <c r="E56" s="1234"/>
      <c r="F56" s="110">
        <v>117</v>
      </c>
      <c r="G56" s="110">
        <v>117</v>
      </c>
      <c r="H56" s="111">
        <v>117</v>
      </c>
    </row>
    <row r="57" spans="2:8" ht="53.25" customHeight="1" x14ac:dyDescent="0.15">
      <c r="B57" s="109"/>
      <c r="C57" s="1235" t="s">
        <v>44</v>
      </c>
      <c r="D57" s="1235"/>
      <c r="E57" s="1236"/>
      <c r="F57" s="112">
        <v>1508</v>
      </c>
      <c r="G57" s="112">
        <v>1793</v>
      </c>
      <c r="H57" s="113">
        <v>1917</v>
      </c>
    </row>
    <row r="58" spans="2:8" ht="45.75" customHeight="1" x14ac:dyDescent="0.15">
      <c r="B58" s="114"/>
      <c r="C58" s="1223" t="s">
        <v>574</v>
      </c>
      <c r="D58" s="1224"/>
      <c r="E58" s="1225"/>
      <c r="F58" s="115">
        <v>1102</v>
      </c>
      <c r="G58" s="115">
        <v>1109</v>
      </c>
      <c r="H58" s="116">
        <v>1100</v>
      </c>
    </row>
    <row r="59" spans="2:8" ht="45.75" customHeight="1" x14ac:dyDescent="0.15">
      <c r="B59" s="114"/>
      <c r="C59" s="1223" t="s">
        <v>575</v>
      </c>
      <c r="D59" s="1224"/>
      <c r="E59" s="1225"/>
      <c r="F59" s="115">
        <v>227</v>
      </c>
      <c r="G59" s="115">
        <v>227</v>
      </c>
      <c r="H59" s="116">
        <v>227</v>
      </c>
    </row>
    <row r="60" spans="2:8" ht="45.75" customHeight="1" x14ac:dyDescent="0.15">
      <c r="B60" s="114"/>
      <c r="C60" s="1223" t="s">
        <v>576</v>
      </c>
      <c r="D60" s="1224"/>
      <c r="E60" s="1225"/>
      <c r="F60" s="115" t="s">
        <v>578</v>
      </c>
      <c r="G60" s="115">
        <v>222</v>
      </c>
      <c r="H60" s="116">
        <v>222</v>
      </c>
    </row>
    <row r="61" spans="2:8" ht="45.75" customHeight="1" x14ac:dyDescent="0.15">
      <c r="B61" s="114"/>
      <c r="C61" s="1223" t="s">
        <v>577</v>
      </c>
      <c r="D61" s="1224"/>
      <c r="E61" s="1225"/>
      <c r="F61" s="115">
        <v>19</v>
      </c>
      <c r="G61" s="115">
        <v>29</v>
      </c>
      <c r="H61" s="116">
        <v>91</v>
      </c>
    </row>
    <row r="62" spans="2:8" ht="45.75" customHeight="1" thickBot="1" x14ac:dyDescent="0.2">
      <c r="B62" s="117"/>
      <c r="C62" s="1226" t="s">
        <v>585</v>
      </c>
      <c r="D62" s="1227"/>
      <c r="E62" s="1228"/>
      <c r="F62" s="118" t="s">
        <v>578</v>
      </c>
      <c r="G62" s="118">
        <v>27</v>
      </c>
      <c r="H62" s="119">
        <v>66</v>
      </c>
    </row>
    <row r="63" spans="2:8" ht="52.5" customHeight="1" thickBot="1" x14ac:dyDescent="0.2">
      <c r="B63" s="120"/>
      <c r="C63" s="1229" t="s">
        <v>45</v>
      </c>
      <c r="D63" s="1229"/>
      <c r="E63" s="1230"/>
      <c r="F63" s="121">
        <v>2801</v>
      </c>
      <c r="G63" s="121">
        <v>3086</v>
      </c>
      <c r="H63" s="122">
        <v>3036</v>
      </c>
    </row>
    <row r="64" spans="2:8" ht="15" customHeight="1" x14ac:dyDescent="0.15"/>
    <row r="65" ht="0" hidden="1" customHeight="1" x14ac:dyDescent="0.15"/>
    <row r="66" ht="0" hidden="1" customHeight="1" x14ac:dyDescent="0.15"/>
  </sheetData>
  <sheetProtection algorithmName="SHA-512" hashValue="5/uZwddmjtjRLaTEhRCeoZpVnGmxsbEuZdw5lnlUbr6KQwJ93KZjeh0sZf6cBy9Tw9gxIdM4vNBBfVgfk3QwfA==" saltValue="bWqB44yBNTPez5974sE2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70B2D-2E97-4B6F-AA6F-2CE6EC88A92B}">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590</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556</v>
      </c>
      <c r="BQ50" s="1271"/>
      <c r="BR50" s="1271"/>
      <c r="BS50" s="1271"/>
      <c r="BT50" s="1271"/>
      <c r="BU50" s="1271"/>
      <c r="BV50" s="1271"/>
      <c r="BW50" s="1271"/>
      <c r="BX50" s="1271" t="s">
        <v>557</v>
      </c>
      <c r="BY50" s="1271"/>
      <c r="BZ50" s="1271"/>
      <c r="CA50" s="1271"/>
      <c r="CB50" s="1271"/>
      <c r="CC50" s="1271"/>
      <c r="CD50" s="1271"/>
      <c r="CE50" s="1271"/>
      <c r="CF50" s="1271" t="s">
        <v>558</v>
      </c>
      <c r="CG50" s="1271"/>
      <c r="CH50" s="1271"/>
      <c r="CI50" s="1271"/>
      <c r="CJ50" s="1271"/>
      <c r="CK50" s="1271"/>
      <c r="CL50" s="1271"/>
      <c r="CM50" s="1271"/>
      <c r="CN50" s="1271" t="s">
        <v>559</v>
      </c>
      <c r="CO50" s="1271"/>
      <c r="CP50" s="1271"/>
      <c r="CQ50" s="1271"/>
      <c r="CR50" s="1271"/>
      <c r="CS50" s="1271"/>
      <c r="CT50" s="1271"/>
      <c r="CU50" s="1271"/>
      <c r="CV50" s="1271" t="s">
        <v>560</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591</v>
      </c>
      <c r="AO51" s="1275"/>
      <c r="AP51" s="1275"/>
      <c r="AQ51" s="1275"/>
      <c r="AR51" s="1275"/>
      <c r="AS51" s="1275"/>
      <c r="AT51" s="1275"/>
      <c r="AU51" s="1275"/>
      <c r="AV51" s="1275"/>
      <c r="AW51" s="1275"/>
      <c r="AX51" s="1275"/>
      <c r="AY51" s="1275"/>
      <c r="AZ51" s="1275"/>
      <c r="BA51" s="1275"/>
      <c r="BB51" s="1275" t="s">
        <v>592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6.5</v>
      </c>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593</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60</v>
      </c>
      <c r="CG53" s="1277"/>
      <c r="CH53" s="1277"/>
      <c r="CI53" s="1277"/>
      <c r="CJ53" s="1277"/>
      <c r="CK53" s="1277"/>
      <c r="CL53" s="1277"/>
      <c r="CM53" s="1277"/>
      <c r="CN53" s="1277">
        <v>61.6</v>
      </c>
      <c r="CO53" s="1277"/>
      <c r="CP53" s="1277"/>
      <c r="CQ53" s="1277"/>
      <c r="CR53" s="1277"/>
      <c r="CS53" s="1277"/>
      <c r="CT53" s="1277"/>
      <c r="CU53" s="1277"/>
      <c r="CV53" s="1277">
        <v>61.9</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594</v>
      </c>
      <c r="AO55" s="1271"/>
      <c r="AP55" s="1271"/>
      <c r="AQ55" s="1271"/>
      <c r="AR55" s="1271"/>
      <c r="AS55" s="1271"/>
      <c r="AT55" s="1271"/>
      <c r="AU55" s="1271"/>
      <c r="AV55" s="1271"/>
      <c r="AW55" s="1271"/>
      <c r="AX55" s="1271"/>
      <c r="AY55" s="1271"/>
      <c r="AZ55" s="1271"/>
      <c r="BA55" s="1271"/>
      <c r="BB55" s="1275" t="s">
        <v>592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0.8</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56.2</v>
      </c>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595</v>
      </c>
    </row>
    <row r="64" spans="1:109" x14ac:dyDescent="0.15">
      <c r="B64" s="1246"/>
      <c r="G64" s="1253"/>
      <c r="I64" s="1287"/>
      <c r="J64" s="1287"/>
      <c r="K64" s="1287"/>
      <c r="L64" s="1287"/>
      <c r="M64" s="1287"/>
      <c r="N64" s="1288"/>
      <c r="AM64" s="1253"/>
      <c r="AN64" s="1253" t="s">
        <v>588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590</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556</v>
      </c>
      <c r="BQ72" s="1271"/>
      <c r="BR72" s="1271"/>
      <c r="BS72" s="1271"/>
      <c r="BT72" s="1271"/>
      <c r="BU72" s="1271"/>
      <c r="BV72" s="1271"/>
      <c r="BW72" s="1271"/>
      <c r="BX72" s="1271" t="s">
        <v>557</v>
      </c>
      <c r="BY72" s="1271"/>
      <c r="BZ72" s="1271"/>
      <c r="CA72" s="1271"/>
      <c r="CB72" s="1271"/>
      <c r="CC72" s="1271"/>
      <c r="CD72" s="1271"/>
      <c r="CE72" s="1271"/>
      <c r="CF72" s="1271" t="s">
        <v>558</v>
      </c>
      <c r="CG72" s="1271"/>
      <c r="CH72" s="1271"/>
      <c r="CI72" s="1271"/>
      <c r="CJ72" s="1271"/>
      <c r="CK72" s="1271"/>
      <c r="CL72" s="1271"/>
      <c r="CM72" s="1271"/>
      <c r="CN72" s="1271" t="s">
        <v>559</v>
      </c>
      <c r="CO72" s="1271"/>
      <c r="CP72" s="1271"/>
      <c r="CQ72" s="1271"/>
      <c r="CR72" s="1271"/>
      <c r="CS72" s="1271"/>
      <c r="CT72" s="1271"/>
      <c r="CU72" s="1271"/>
      <c r="CV72" s="1271" t="s">
        <v>560</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591</v>
      </c>
      <c r="AO73" s="1275"/>
      <c r="AP73" s="1275"/>
      <c r="AQ73" s="1275"/>
      <c r="AR73" s="1275"/>
      <c r="AS73" s="1275"/>
      <c r="AT73" s="1275"/>
      <c r="AU73" s="1275"/>
      <c r="AV73" s="1275"/>
      <c r="AW73" s="1275"/>
      <c r="AX73" s="1275"/>
      <c r="AY73" s="1275"/>
      <c r="AZ73" s="1275"/>
      <c r="BA73" s="1275"/>
      <c r="BB73" s="1275" t="s">
        <v>592</v>
      </c>
      <c r="BC73" s="1275"/>
      <c r="BD73" s="1275"/>
      <c r="BE73" s="1275"/>
      <c r="BF73" s="1275"/>
      <c r="BG73" s="1275"/>
      <c r="BH73" s="1275"/>
      <c r="BI73" s="1275"/>
      <c r="BJ73" s="1275"/>
      <c r="BK73" s="1275"/>
      <c r="BL73" s="1275"/>
      <c r="BM73" s="1275"/>
      <c r="BN73" s="1275"/>
      <c r="BO73" s="1275"/>
      <c r="BP73" s="1277">
        <v>4.4000000000000004</v>
      </c>
      <c r="BQ73" s="1277"/>
      <c r="BR73" s="1277"/>
      <c r="BS73" s="1277"/>
      <c r="BT73" s="1277"/>
      <c r="BU73" s="1277"/>
      <c r="BV73" s="1277"/>
      <c r="BW73" s="1277"/>
      <c r="BX73" s="1277">
        <v>3.4</v>
      </c>
      <c r="BY73" s="1277"/>
      <c r="BZ73" s="1277"/>
      <c r="CA73" s="1277"/>
      <c r="CB73" s="1277"/>
      <c r="CC73" s="1277"/>
      <c r="CD73" s="1277"/>
      <c r="CE73" s="1277"/>
      <c r="CF73" s="1277">
        <v>6.5</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597</v>
      </c>
      <c r="BC75" s="1275"/>
      <c r="BD75" s="1275"/>
      <c r="BE75" s="1275"/>
      <c r="BF75" s="1275"/>
      <c r="BG75" s="1275"/>
      <c r="BH75" s="1275"/>
      <c r="BI75" s="1275"/>
      <c r="BJ75" s="1275"/>
      <c r="BK75" s="1275"/>
      <c r="BL75" s="1275"/>
      <c r="BM75" s="1275"/>
      <c r="BN75" s="1275"/>
      <c r="BO75" s="1275"/>
      <c r="BP75" s="1277">
        <v>8.4</v>
      </c>
      <c r="BQ75" s="1277"/>
      <c r="BR75" s="1277"/>
      <c r="BS75" s="1277"/>
      <c r="BT75" s="1277"/>
      <c r="BU75" s="1277"/>
      <c r="BV75" s="1277"/>
      <c r="BW75" s="1277"/>
      <c r="BX75" s="1277">
        <v>8.4</v>
      </c>
      <c r="BY75" s="1277"/>
      <c r="BZ75" s="1277"/>
      <c r="CA75" s="1277"/>
      <c r="CB75" s="1277"/>
      <c r="CC75" s="1277"/>
      <c r="CD75" s="1277"/>
      <c r="CE75" s="1277"/>
      <c r="CF75" s="1277">
        <v>8.4</v>
      </c>
      <c r="CG75" s="1277"/>
      <c r="CH75" s="1277"/>
      <c r="CI75" s="1277"/>
      <c r="CJ75" s="1277"/>
      <c r="CK75" s="1277"/>
      <c r="CL75" s="1277"/>
      <c r="CM75" s="1277"/>
      <c r="CN75" s="1277">
        <v>8.1</v>
      </c>
      <c r="CO75" s="1277"/>
      <c r="CP75" s="1277"/>
      <c r="CQ75" s="1277"/>
      <c r="CR75" s="1277"/>
      <c r="CS75" s="1277"/>
      <c r="CT75" s="1277"/>
      <c r="CU75" s="1277"/>
      <c r="CV75" s="1277">
        <v>8</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594</v>
      </c>
      <c r="AO77" s="1271"/>
      <c r="AP77" s="1271"/>
      <c r="AQ77" s="1271"/>
      <c r="AR77" s="1271"/>
      <c r="AS77" s="1271"/>
      <c r="AT77" s="1271"/>
      <c r="AU77" s="1271"/>
      <c r="AV77" s="1271"/>
      <c r="AW77" s="1271"/>
      <c r="AX77" s="1271"/>
      <c r="AY77" s="1271"/>
      <c r="AZ77" s="1271"/>
      <c r="BA77" s="1271"/>
      <c r="BB77" s="1275" t="s">
        <v>592</v>
      </c>
      <c r="BC77" s="1275"/>
      <c r="BD77" s="1275"/>
      <c r="BE77" s="1275"/>
      <c r="BF77" s="1275"/>
      <c r="BG77" s="1275"/>
      <c r="BH77" s="1275"/>
      <c r="BI77" s="1275"/>
      <c r="BJ77" s="1275"/>
      <c r="BK77" s="1275"/>
      <c r="BL77" s="1275"/>
      <c r="BM77" s="1275"/>
      <c r="BN77" s="1275"/>
      <c r="BO77" s="1275"/>
      <c r="BP77" s="1277">
        <v>24.3</v>
      </c>
      <c r="BQ77" s="1277"/>
      <c r="BR77" s="1277"/>
      <c r="BS77" s="1277"/>
      <c r="BT77" s="1277"/>
      <c r="BU77" s="1277"/>
      <c r="BV77" s="1277"/>
      <c r="BW77" s="1277"/>
      <c r="BX77" s="1277">
        <v>0</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597</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8.5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e5vM6N0Ks/t3jx7uSjCdIgXxLPzuKBTzl4JEUGwBAA7vpYg8oXiIt/2x5RzIgK7BdZNeUeO9FzJfBR5xO9FtA==" saltValue="PScEdZGT1WXoHwpqEMV0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58536-0841-4DFC-BF9D-D650FBC3553E}">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q6Pr0eg2AFMmH9RRONo9gRgE/glOiznuK+MWcdhjI9vI47U+Wno9aLxvkXMoCMkakdiQzMh4W+ELdFy8uaKcw==" saltValue="INW37+fpvbx9Syes4Wu9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660A-D253-4DBB-9B82-E36C258D21E2}">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KBzobC0nT/nEQ5L9c2NhXP1xY70dmX7OZ+FGngMwzZxmUlLKJW7/s1GKc3gZV9LG9tpCQ9hnuldDnjf7X3qcw==" saltValue="MlO0m5bUt1S86uSZPfXP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115386</v>
      </c>
      <c r="E3" s="141"/>
      <c r="F3" s="142">
        <v>105751</v>
      </c>
      <c r="G3" s="143"/>
      <c r="H3" s="144"/>
    </row>
    <row r="4" spans="1:8" x14ac:dyDescent="0.15">
      <c r="A4" s="145"/>
      <c r="B4" s="146"/>
      <c r="C4" s="147"/>
      <c r="D4" s="148">
        <v>59253</v>
      </c>
      <c r="E4" s="149"/>
      <c r="F4" s="150">
        <v>49969</v>
      </c>
      <c r="G4" s="151"/>
      <c r="H4" s="152"/>
    </row>
    <row r="5" spans="1:8" x14ac:dyDescent="0.15">
      <c r="A5" s="133" t="s">
        <v>548</v>
      </c>
      <c r="B5" s="138"/>
      <c r="C5" s="139"/>
      <c r="D5" s="140">
        <v>125909</v>
      </c>
      <c r="E5" s="141"/>
      <c r="F5" s="142">
        <v>158564</v>
      </c>
      <c r="G5" s="143"/>
      <c r="H5" s="144"/>
    </row>
    <row r="6" spans="1:8" x14ac:dyDescent="0.15">
      <c r="A6" s="145"/>
      <c r="B6" s="146"/>
      <c r="C6" s="147"/>
      <c r="D6" s="148">
        <v>58694</v>
      </c>
      <c r="E6" s="149"/>
      <c r="F6" s="150">
        <v>48412</v>
      </c>
      <c r="G6" s="151"/>
      <c r="H6" s="152"/>
    </row>
    <row r="7" spans="1:8" x14ac:dyDescent="0.15">
      <c r="A7" s="133" t="s">
        <v>549</v>
      </c>
      <c r="B7" s="138"/>
      <c r="C7" s="139"/>
      <c r="D7" s="140">
        <v>121256</v>
      </c>
      <c r="E7" s="141"/>
      <c r="F7" s="142">
        <v>128611</v>
      </c>
      <c r="G7" s="143"/>
      <c r="H7" s="144"/>
    </row>
    <row r="8" spans="1:8" x14ac:dyDescent="0.15">
      <c r="A8" s="145"/>
      <c r="B8" s="146"/>
      <c r="C8" s="147"/>
      <c r="D8" s="148">
        <v>49660</v>
      </c>
      <c r="E8" s="149"/>
      <c r="F8" s="150">
        <v>61552</v>
      </c>
      <c r="G8" s="151"/>
      <c r="H8" s="152"/>
    </row>
    <row r="9" spans="1:8" x14ac:dyDescent="0.15">
      <c r="A9" s="133" t="s">
        <v>550</v>
      </c>
      <c r="B9" s="138"/>
      <c r="C9" s="139"/>
      <c r="D9" s="140">
        <v>100611</v>
      </c>
      <c r="E9" s="141"/>
      <c r="F9" s="142">
        <v>138651</v>
      </c>
      <c r="G9" s="143"/>
      <c r="H9" s="144"/>
    </row>
    <row r="10" spans="1:8" x14ac:dyDescent="0.15">
      <c r="A10" s="145"/>
      <c r="B10" s="146"/>
      <c r="C10" s="147"/>
      <c r="D10" s="148">
        <v>35400</v>
      </c>
      <c r="E10" s="149"/>
      <c r="F10" s="150">
        <v>71211</v>
      </c>
      <c r="G10" s="151"/>
      <c r="H10" s="152"/>
    </row>
    <row r="11" spans="1:8" x14ac:dyDescent="0.15">
      <c r="A11" s="133" t="s">
        <v>551</v>
      </c>
      <c r="B11" s="138"/>
      <c r="C11" s="139"/>
      <c r="D11" s="140">
        <v>110118</v>
      </c>
      <c r="E11" s="141"/>
      <c r="F11" s="142">
        <v>122882</v>
      </c>
      <c r="G11" s="143"/>
      <c r="H11" s="144"/>
    </row>
    <row r="12" spans="1:8" x14ac:dyDescent="0.15">
      <c r="A12" s="145"/>
      <c r="B12" s="146"/>
      <c r="C12" s="153"/>
      <c r="D12" s="148">
        <v>33351</v>
      </c>
      <c r="E12" s="149"/>
      <c r="F12" s="150">
        <v>65785</v>
      </c>
      <c r="G12" s="151"/>
      <c r="H12" s="152"/>
    </row>
    <row r="13" spans="1:8" x14ac:dyDescent="0.15">
      <c r="A13" s="133"/>
      <c r="B13" s="138"/>
      <c r="C13" s="154"/>
      <c r="D13" s="155">
        <v>114656</v>
      </c>
      <c r="E13" s="156"/>
      <c r="F13" s="157">
        <v>130892</v>
      </c>
      <c r="G13" s="158"/>
      <c r="H13" s="144"/>
    </row>
    <row r="14" spans="1:8" x14ac:dyDescent="0.15">
      <c r="A14" s="145"/>
      <c r="B14" s="146"/>
      <c r="C14" s="147"/>
      <c r="D14" s="148">
        <v>47272</v>
      </c>
      <c r="E14" s="149"/>
      <c r="F14" s="150">
        <v>59386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3.77</v>
      </c>
      <c r="C19" s="159">
        <f>ROUND(VALUE(SUBSTITUTE(実質収支比率等に係る経年分析!G$48,"▲","-")),2)</f>
        <v>2.78</v>
      </c>
      <c r="D19" s="159">
        <f>ROUND(VALUE(SUBSTITUTE(実質収支比率等に係る経年分析!H$48,"▲","-")),2)</f>
        <v>5.25</v>
      </c>
      <c r="E19" s="159">
        <f>ROUND(VALUE(SUBSTITUTE(実質収支比率等に係る経年分析!I$48,"▲","-")),2)</f>
        <v>2.84</v>
      </c>
      <c r="F19" s="159">
        <f>ROUND(VALUE(SUBSTITUTE(実質収支比率等に係る経年分析!J$48,"▲","-")),2)</f>
        <v>2.74</v>
      </c>
    </row>
    <row r="20" spans="1:11" x14ac:dyDescent="0.15">
      <c r="A20" s="159" t="s">
        <v>49</v>
      </c>
      <c r="B20" s="159">
        <f>ROUND(VALUE(SUBSTITUTE(実質収支比率等に係る経年分析!F$47,"▲","-")),2)</f>
        <v>36.51</v>
      </c>
      <c r="C20" s="159">
        <f>ROUND(VALUE(SUBSTITUTE(実質収支比率等に係る経年分析!G$47,"▲","-")),2)</f>
        <v>36.78</v>
      </c>
      <c r="D20" s="159">
        <f>ROUND(VALUE(SUBSTITUTE(実質収支比率等に係る経年分析!H$47,"▲","-")),2)</f>
        <v>35.450000000000003</v>
      </c>
      <c r="E20" s="159">
        <f>ROUND(VALUE(SUBSTITUTE(実質収支比率等に係る経年分析!I$47,"▲","-")),2)</f>
        <v>35.44</v>
      </c>
      <c r="F20" s="159">
        <f>ROUND(VALUE(SUBSTITUTE(実質収支比率等に係る経年分析!J$47,"▲","-")),2)</f>
        <v>30.58</v>
      </c>
    </row>
    <row r="21" spans="1:11" x14ac:dyDescent="0.15">
      <c r="A21" s="159" t="s">
        <v>50</v>
      </c>
      <c r="B21" s="159">
        <f>IF(ISNUMBER(VALUE(SUBSTITUTE(実質収支比率等に係る経年分析!F$49,"▲","-"))),ROUND(VALUE(SUBSTITUTE(実質収支比率等に係る経年分析!F$49,"▲","-")),2),NA())</f>
        <v>2.38</v>
      </c>
      <c r="C21" s="159">
        <f>IF(ISNUMBER(VALUE(SUBSTITUTE(実質収支比率等に係る経年分析!G$49,"▲","-"))),ROUND(VALUE(SUBSTITUTE(実質収支比率等に係る経年分析!G$49,"▲","-")),2),NA())</f>
        <v>-1.01</v>
      </c>
      <c r="D21" s="159">
        <f>IF(ISNUMBER(VALUE(SUBSTITUTE(実質収支比率等に係る経年分析!H$49,"▲","-"))),ROUND(VALUE(SUBSTITUTE(実質収支比率等に係る経年分析!H$49,"▲","-")),2),NA())</f>
        <v>2.58</v>
      </c>
      <c r="E21" s="159">
        <f>IF(ISNUMBER(VALUE(SUBSTITUTE(実質収支比率等に係る経年分析!I$49,"▲","-"))),ROUND(VALUE(SUBSTITUTE(実質収支比率等に係る経年分析!I$49,"▲","-")),2),NA())</f>
        <v>-2.39</v>
      </c>
      <c r="F21" s="159">
        <f>IF(ISNUMBER(VALUE(SUBSTITUTE(実質収支比率等に係る経年分析!J$49,"▲","-"))),ROUND(VALUE(SUBSTITUTE(実質収支比率等に係る経年分析!J$49,"▲","-")),2),NA())</f>
        <v>-5.47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2.34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2.33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浄化槽整備推進事業特別会計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宅地分譲事業特別会計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0.34</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2.5099999999999998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1.82</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2.2000000000000002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2.77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2.73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506</v>
      </c>
      <c r="E42" s="161"/>
      <c r="F42" s="161"/>
      <c r="G42" s="161">
        <f>'実質公債費比率（分子）の構造'!L$52</f>
        <v>552</v>
      </c>
      <c r="H42" s="161"/>
      <c r="I42" s="161"/>
      <c r="J42" s="161">
        <f>'実質公債費比率（分子）の構造'!M$52</f>
        <v>581</v>
      </c>
      <c r="K42" s="161"/>
      <c r="L42" s="161"/>
      <c r="M42" s="161">
        <f>'実質公債費比率（分子）の構造'!N$52</f>
        <v>582</v>
      </c>
      <c r="N42" s="161"/>
      <c r="O42" s="161"/>
      <c r="P42" s="161">
        <f>'実質公債費比率（分子）の構造'!O$52</f>
        <v>540</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34</v>
      </c>
      <c r="C44" s="161"/>
      <c r="D44" s="161"/>
      <c r="E44" s="161">
        <f>'実質公債費比率（分子）の構造'!L$50</f>
        <v>31</v>
      </c>
      <c r="F44" s="161"/>
      <c r="G44" s="161"/>
      <c r="H44" s="161">
        <f>'実質公債費比率（分子）の構造'!M$50</f>
        <v>27</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44</v>
      </c>
      <c r="C45" s="161"/>
      <c r="D45" s="161"/>
      <c r="E45" s="161">
        <f>'実質公債費比率（分子）の構造'!L$49</f>
        <v>56</v>
      </c>
      <c r="F45" s="161"/>
      <c r="G45" s="161"/>
      <c r="H45" s="161">
        <f>'実質公債費比率（分子）の構造'!M$49</f>
        <v>57</v>
      </c>
      <c r="I45" s="161"/>
      <c r="J45" s="161"/>
      <c r="K45" s="161">
        <f>'実質公債費比率（分子）の構造'!N$49</f>
        <v>53</v>
      </c>
      <c r="L45" s="161"/>
      <c r="M45" s="161"/>
      <c r="N45" s="161">
        <f>'実質公債費比率（分子）の構造'!O$49</f>
        <v>53</v>
      </c>
      <c r="O45" s="161"/>
      <c r="P45" s="161"/>
    </row>
    <row r="46" spans="1:16" x14ac:dyDescent="0.15">
      <c r="A46" s="161" t="s">
        <v>61</v>
      </c>
      <c r="B46" s="161">
        <f>'実質公債費比率（分子）の構造'!K$48</f>
        <v>88</v>
      </c>
      <c r="C46" s="161"/>
      <c r="D46" s="161"/>
      <c r="E46" s="161">
        <f>'実質公債費比率（分子）の構造'!L$48</f>
        <v>72</v>
      </c>
      <c r="F46" s="161"/>
      <c r="G46" s="161"/>
      <c r="H46" s="161">
        <f>'実質公債費比率（分子）の構造'!M$48</f>
        <v>79</v>
      </c>
      <c r="I46" s="161"/>
      <c r="J46" s="161"/>
      <c r="K46" s="161">
        <f>'実質公債費比率（分子）の構造'!N$48</f>
        <v>79</v>
      </c>
      <c r="L46" s="161"/>
      <c r="M46" s="161"/>
      <c r="N46" s="161">
        <f>'実質公債費比率（分子）の構造'!O$48</f>
        <v>75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571</v>
      </c>
      <c r="C49" s="161"/>
      <c r="D49" s="161"/>
      <c r="E49" s="161">
        <f>'実質公債費比率（分子）の構造'!L$45</f>
        <v>621</v>
      </c>
      <c r="F49" s="161"/>
      <c r="G49" s="161"/>
      <c r="H49" s="161">
        <f>'実質公債費比率（分子）の構造'!M$45</f>
        <v>651</v>
      </c>
      <c r="I49" s="161"/>
      <c r="J49" s="161"/>
      <c r="K49" s="161">
        <f>'実質公債費比率（分子）の構造'!N$45</f>
        <v>667</v>
      </c>
      <c r="L49" s="161"/>
      <c r="M49" s="161"/>
      <c r="N49" s="161">
        <f>'実質公債費比率（分子）の構造'!O$45</f>
        <v>633</v>
      </c>
      <c r="O49" s="161"/>
      <c r="P49" s="161"/>
    </row>
    <row r="50" spans="1:16" x14ac:dyDescent="0.15">
      <c r="A50" s="161" t="s">
        <v>65</v>
      </c>
      <c r="B50" s="161" t="e">
        <f>NA()</f>
        <v>#N/A</v>
      </c>
      <c r="C50" s="161">
        <f>IF(ISNUMBER('実質公債費比率（分子）の構造'!K$53),'実質公債費比率（分子）の構造'!K$53,NA())</f>
        <v>231</v>
      </c>
      <c r="D50" s="161" t="e">
        <f>NA()</f>
        <v>#N/A</v>
      </c>
      <c r="E50" s="161" t="e">
        <f>NA()</f>
        <v>#N/A</v>
      </c>
      <c r="F50" s="161">
        <f>IF(ISNUMBER('実質公債費比率（分子）の構造'!L$53),'実質公債費比率（分子）の構造'!L$53,NA())</f>
        <v>228</v>
      </c>
      <c r="G50" s="161" t="e">
        <f>NA()</f>
        <v>#N/A</v>
      </c>
      <c r="H50" s="161" t="e">
        <f>NA()</f>
        <v>#N/A</v>
      </c>
      <c r="I50" s="161">
        <f>IF(ISNUMBER('実質公債費比率（分子）の構造'!M$53),'実質公債費比率（分子）の構造'!M$53,NA())</f>
        <v>233</v>
      </c>
      <c r="J50" s="161" t="e">
        <f>NA()</f>
        <v>#N/A</v>
      </c>
      <c r="K50" s="161" t="e">
        <f>NA()</f>
        <v>#N/A</v>
      </c>
      <c r="L50" s="161">
        <f>IF(ISNUMBER('実質公債費比率（分子）の構造'!N$53),'実質公債費比率（分子）の構造'!N$53,NA())</f>
        <v>217</v>
      </c>
      <c r="M50" s="161" t="e">
        <f>NA()</f>
        <v>#N/A</v>
      </c>
      <c r="N50" s="161" t="e">
        <f>NA()</f>
        <v>#N/A</v>
      </c>
      <c r="O50" s="161">
        <f>IF(ISNUMBER('実質公債費比率（分子）の構造'!O$53),'実質公債費比率（分子）の構造'!O$53,NA())</f>
        <v>221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5094</v>
      </c>
      <c r="E56" s="160"/>
      <c r="F56" s="160"/>
      <c r="G56" s="160">
        <f>'将来負担比率（分子）の構造'!J$52</f>
        <v>5322</v>
      </c>
      <c r="H56" s="160"/>
      <c r="I56" s="160"/>
      <c r="J56" s="160">
        <f>'将来負担比率（分子）の構造'!K$52</f>
        <v>5348</v>
      </c>
      <c r="K56" s="160"/>
      <c r="L56" s="160"/>
      <c r="M56" s="160">
        <f>'将来負担比率（分子）の構造'!L$52</f>
        <v>5342</v>
      </c>
      <c r="N56" s="160"/>
      <c r="O56" s="160"/>
      <c r="P56" s="160">
        <f>'将来負担比率（分子）の構造'!M$52</f>
        <v>5464</v>
      </c>
    </row>
    <row r="57" spans="1:16" x14ac:dyDescent="0.15">
      <c r="A57" s="160" t="s">
        <v>36</v>
      </c>
      <c r="B57" s="160"/>
      <c r="C57" s="160"/>
      <c r="D57" s="160">
        <f>'将来負担比率（分子）の構造'!I$51</f>
        <v>515</v>
      </c>
      <c r="E57" s="160"/>
      <c r="F57" s="160"/>
      <c r="G57" s="160">
        <f>'将来負担比率（分子）の構造'!J$51</f>
        <v>467</v>
      </c>
      <c r="H57" s="160"/>
      <c r="I57" s="160"/>
      <c r="J57" s="160">
        <f>'将来負担比率（分子）の構造'!K$51</f>
        <v>453</v>
      </c>
      <c r="K57" s="160"/>
      <c r="L57" s="160"/>
      <c r="M57" s="160">
        <f>'将来負担比率（分子）の構造'!L$51</f>
        <v>467</v>
      </c>
      <c r="N57" s="160"/>
      <c r="O57" s="160"/>
      <c r="P57" s="160">
        <f>'将来負担比率（分子）の構造'!M$51</f>
        <v>415</v>
      </c>
    </row>
    <row r="58" spans="1:16" x14ac:dyDescent="0.15">
      <c r="A58" s="160" t="s">
        <v>35</v>
      </c>
      <c r="B58" s="160"/>
      <c r="C58" s="160"/>
      <c r="D58" s="160">
        <f>'将来負担比率（分子）の構造'!I$50</f>
        <v>3139</v>
      </c>
      <c r="E58" s="160"/>
      <c r="F58" s="160"/>
      <c r="G58" s="160">
        <f>'将来負担比率（分子）の構造'!J$50</f>
        <v>3081</v>
      </c>
      <c r="H58" s="160"/>
      <c r="I58" s="160"/>
      <c r="J58" s="160">
        <f>'将来負担比率（分子）の構造'!K$50</f>
        <v>3096</v>
      </c>
      <c r="K58" s="160"/>
      <c r="L58" s="160"/>
      <c r="M58" s="160">
        <f>'将来負担比率（分子）の構造'!L$50</f>
        <v>3191</v>
      </c>
      <c r="N58" s="160"/>
      <c r="O58" s="160"/>
      <c r="P58" s="160">
        <f>'将来負担比率（分子）の構造'!M$50</f>
        <v>3141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1212</v>
      </c>
      <c r="C62" s="160"/>
      <c r="D62" s="160"/>
      <c r="E62" s="160">
        <f>'将来負担比率（分子）の構造'!J$45</f>
        <v>1179</v>
      </c>
      <c r="F62" s="160"/>
      <c r="G62" s="160"/>
      <c r="H62" s="160">
        <f>'将来負担比率（分子）の構造'!K$45</f>
        <v>1221</v>
      </c>
      <c r="I62" s="160"/>
      <c r="J62" s="160"/>
      <c r="K62" s="160">
        <f>'将来負担比率（分子）の構造'!L$45</f>
        <v>1030</v>
      </c>
      <c r="L62" s="160"/>
      <c r="M62" s="160"/>
      <c r="N62" s="160">
        <f>'将来負担比率（分子）の構造'!M$45</f>
        <v>966</v>
      </c>
      <c r="O62" s="160"/>
      <c r="P62" s="160"/>
    </row>
    <row r="63" spans="1:16" x14ac:dyDescent="0.15">
      <c r="A63" s="160" t="s">
        <v>28</v>
      </c>
      <c r="B63" s="160">
        <f>'将来負担比率（分子）の構造'!I$44</f>
        <v>282</v>
      </c>
      <c r="C63" s="160"/>
      <c r="D63" s="160"/>
      <c r="E63" s="160">
        <f>'将来負担比率（分子）の構造'!J$44</f>
        <v>248</v>
      </c>
      <c r="F63" s="160"/>
      <c r="G63" s="160"/>
      <c r="H63" s="160">
        <f>'将来負担比率（分子）の構造'!K$44</f>
        <v>266</v>
      </c>
      <c r="I63" s="160"/>
      <c r="J63" s="160"/>
      <c r="K63" s="160">
        <f>'将来負担比率（分子）の構造'!L$44</f>
        <v>299</v>
      </c>
      <c r="L63" s="160"/>
      <c r="M63" s="160"/>
      <c r="N63" s="160">
        <f>'将来負担比率（分子）の構造'!M$44</f>
        <v>301</v>
      </c>
      <c r="O63" s="160"/>
      <c r="P63" s="160"/>
    </row>
    <row r="64" spans="1:16" x14ac:dyDescent="0.15">
      <c r="A64" s="160" t="s">
        <v>27</v>
      </c>
      <c r="B64" s="160">
        <f>'将来負担比率（分子）の構造'!I$43</f>
        <v>1110</v>
      </c>
      <c r="C64" s="160"/>
      <c r="D64" s="160"/>
      <c r="E64" s="160">
        <f>'将来負担比率（分子）の構造'!J$43</f>
        <v>1062</v>
      </c>
      <c r="F64" s="160"/>
      <c r="G64" s="160"/>
      <c r="H64" s="160">
        <f>'将来負担比率（分子）の構造'!K$43</f>
        <v>938</v>
      </c>
      <c r="I64" s="160"/>
      <c r="J64" s="160"/>
      <c r="K64" s="160">
        <f>'将来負担比率（分子）の構造'!L$43</f>
        <v>873</v>
      </c>
      <c r="L64" s="160"/>
      <c r="M64" s="160"/>
      <c r="N64" s="160">
        <f>'将来負担比率（分子）の構造'!M$43</f>
        <v>732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6269</v>
      </c>
      <c r="C66" s="160"/>
      <c r="D66" s="160"/>
      <c r="E66" s="160">
        <f>'将来負担比率（分子）の構造'!J$41</f>
        <v>6475</v>
      </c>
      <c r="F66" s="160"/>
      <c r="G66" s="160"/>
      <c r="H66" s="160">
        <f>'将来負担比率（分子）の構造'!K$41</f>
        <v>6654</v>
      </c>
      <c r="I66" s="160"/>
      <c r="J66" s="160"/>
      <c r="K66" s="160">
        <f>'将来負担比率（分子）の構造'!L$41</f>
        <v>6645</v>
      </c>
      <c r="L66" s="160"/>
      <c r="M66" s="160"/>
      <c r="N66" s="160">
        <f>'将来負担比率（分子）の構造'!M$41</f>
        <v>6697</v>
      </c>
      <c r="O66" s="160"/>
      <c r="P66" s="160"/>
    </row>
    <row r="67" spans="1:16" x14ac:dyDescent="0.15">
      <c r="A67" s="160" t="s">
        <v>69</v>
      </c>
      <c r="B67" s="160" t="e">
        <f>NA()</f>
        <v>#N/A</v>
      </c>
      <c r="C67" s="160">
        <f>IF(ISNUMBER('将来負担比率（分子）の構造'!I$53), IF('将来負担比率（分子）の構造'!I$53 &lt; 0, 0, '将来負担比率（分子）の構造'!I$53), NA())</f>
        <v>124</v>
      </c>
      <c r="D67" s="160" t="e">
        <f>NA()</f>
        <v>#N/A</v>
      </c>
      <c r="E67" s="160" t="e">
        <f>NA()</f>
        <v>#N/A</v>
      </c>
      <c r="F67" s="160">
        <f>IF(ISNUMBER('将来負担比率（分子）の構造'!J$53), IF('将来負担比率（分子）の構造'!J$53 &lt; 0, 0, '将来負担比率（分子）の構造'!J$53), NA())</f>
        <v>94</v>
      </c>
      <c r="G67" s="160" t="e">
        <f>NA()</f>
        <v>#N/A</v>
      </c>
      <c r="H67" s="160" t="e">
        <f>NA()</f>
        <v>#N/A</v>
      </c>
      <c r="I67" s="160">
        <f>IF(ISNUMBER('将来負担比率（分子）の構造'!K$53), IF('将来負担比率（分子）の構造'!K$53 &lt; 0, 0, '将来負担比率（分子）の構造'!K$53), NA())</f>
        <v>182</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1176</v>
      </c>
      <c r="C72" s="164">
        <f>基金残高に係る経年分析!G55</f>
        <v>1177</v>
      </c>
      <c r="D72" s="164">
        <f>基金残高に係る経年分析!H55</f>
        <v>1002</v>
      </c>
    </row>
    <row r="73" spans="1:16" x14ac:dyDescent="0.15">
      <c r="A73" s="163" t="s">
        <v>72</v>
      </c>
      <c r="B73" s="164">
        <f>基金残高に係る経年分析!F56</f>
        <v>117</v>
      </c>
      <c r="C73" s="164">
        <f>基金残高に係る経年分析!G56</f>
        <v>117</v>
      </c>
      <c r="D73" s="164">
        <f>基金残高に係る経年分析!H56</f>
        <v>117</v>
      </c>
    </row>
    <row r="74" spans="1:16" x14ac:dyDescent="0.15">
      <c r="A74" s="163" t="s">
        <v>73</v>
      </c>
      <c r="B74" s="164">
        <f>基金残高に係る経年分析!F57</f>
        <v>1508</v>
      </c>
      <c r="C74" s="164">
        <f>基金残高に係る経年分析!G57</f>
        <v>1793</v>
      </c>
      <c r="D74" s="164">
        <f>基金残高に係る経年分析!H57</f>
        <v>1917</v>
      </c>
    </row>
  </sheetData>
  <sheetProtection algorithmName="SHA-512" hashValue="UxTRBTa/4p0vC7QhAZGUJNpSOBVia+WjihY8mF68+uwOzP+OaRnl2ZS835hWMEud01ePjVYzuyVSPq8kIMj1oA==" saltValue="9rupMr8DMkhbUZ5MkYgH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1208078</v>
      </c>
      <c r="S5" s="611"/>
      <c r="T5" s="611"/>
      <c r="U5" s="611"/>
      <c r="V5" s="611"/>
      <c r="W5" s="611"/>
      <c r="X5" s="611"/>
      <c r="Y5" s="612"/>
      <c r="Z5" s="613">
        <v>18.8</v>
      </c>
      <c r="AA5" s="613"/>
      <c r="AB5" s="613"/>
      <c r="AC5" s="613"/>
      <c r="AD5" s="614">
        <v>1208078</v>
      </c>
      <c r="AE5" s="614"/>
      <c r="AF5" s="614"/>
      <c r="AG5" s="614"/>
      <c r="AH5" s="614"/>
      <c r="AI5" s="614"/>
      <c r="AJ5" s="614"/>
      <c r="AK5" s="614"/>
      <c r="AL5" s="615">
        <v>38</v>
      </c>
      <c r="AM5" s="616"/>
      <c r="AN5" s="616"/>
      <c r="AO5" s="617"/>
      <c r="AP5" s="607" t="s">
        <v>221</v>
      </c>
      <c r="AQ5" s="608"/>
      <c r="AR5" s="608"/>
      <c r="AS5" s="608"/>
      <c r="AT5" s="608"/>
      <c r="AU5" s="608"/>
      <c r="AV5" s="608"/>
      <c r="AW5" s="608"/>
      <c r="AX5" s="608"/>
      <c r="AY5" s="608"/>
      <c r="AZ5" s="608"/>
      <c r="BA5" s="608"/>
      <c r="BB5" s="608"/>
      <c r="BC5" s="608"/>
      <c r="BD5" s="608"/>
      <c r="BE5" s="608"/>
      <c r="BF5" s="609"/>
      <c r="BG5" s="621">
        <v>1197228</v>
      </c>
      <c r="BH5" s="622"/>
      <c r="BI5" s="622"/>
      <c r="BJ5" s="622"/>
      <c r="BK5" s="622"/>
      <c r="BL5" s="622"/>
      <c r="BM5" s="622"/>
      <c r="BN5" s="623"/>
      <c r="BO5" s="624">
        <v>99.1</v>
      </c>
      <c r="BP5" s="624"/>
      <c r="BQ5" s="624"/>
      <c r="BR5" s="624"/>
      <c r="BS5" s="625" t="s">
        <v>222</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214</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x14ac:dyDescent="0.15">
      <c r="B6" s="618" t="s">
        <v>226</v>
      </c>
      <c r="C6" s="619"/>
      <c r="D6" s="619"/>
      <c r="E6" s="619"/>
      <c r="F6" s="619"/>
      <c r="G6" s="619"/>
      <c r="H6" s="619"/>
      <c r="I6" s="619"/>
      <c r="J6" s="619"/>
      <c r="K6" s="619"/>
      <c r="L6" s="619"/>
      <c r="M6" s="619"/>
      <c r="N6" s="619"/>
      <c r="O6" s="619"/>
      <c r="P6" s="619"/>
      <c r="Q6" s="620"/>
      <c r="R6" s="621">
        <v>52835</v>
      </c>
      <c r="S6" s="622"/>
      <c r="T6" s="622"/>
      <c r="U6" s="622"/>
      <c r="V6" s="622"/>
      <c r="W6" s="622"/>
      <c r="X6" s="622"/>
      <c r="Y6" s="623"/>
      <c r="Z6" s="624">
        <v>0.8</v>
      </c>
      <c r="AA6" s="624"/>
      <c r="AB6" s="624"/>
      <c r="AC6" s="624"/>
      <c r="AD6" s="625">
        <v>52835</v>
      </c>
      <c r="AE6" s="625"/>
      <c r="AF6" s="625"/>
      <c r="AG6" s="625"/>
      <c r="AH6" s="625"/>
      <c r="AI6" s="625"/>
      <c r="AJ6" s="625"/>
      <c r="AK6" s="625"/>
      <c r="AL6" s="626">
        <v>1.7</v>
      </c>
      <c r="AM6" s="627"/>
      <c r="AN6" s="627"/>
      <c r="AO6" s="628"/>
      <c r="AP6" s="618" t="s">
        <v>227</v>
      </c>
      <c r="AQ6" s="619"/>
      <c r="AR6" s="619"/>
      <c r="AS6" s="619"/>
      <c r="AT6" s="619"/>
      <c r="AU6" s="619"/>
      <c r="AV6" s="619"/>
      <c r="AW6" s="619"/>
      <c r="AX6" s="619"/>
      <c r="AY6" s="619"/>
      <c r="AZ6" s="619"/>
      <c r="BA6" s="619"/>
      <c r="BB6" s="619"/>
      <c r="BC6" s="619"/>
      <c r="BD6" s="619"/>
      <c r="BE6" s="619"/>
      <c r="BF6" s="620"/>
      <c r="BG6" s="621">
        <v>1197228</v>
      </c>
      <c r="BH6" s="622"/>
      <c r="BI6" s="622"/>
      <c r="BJ6" s="622"/>
      <c r="BK6" s="622"/>
      <c r="BL6" s="622"/>
      <c r="BM6" s="622"/>
      <c r="BN6" s="623"/>
      <c r="BO6" s="624">
        <v>99.1</v>
      </c>
      <c r="BP6" s="624"/>
      <c r="BQ6" s="624"/>
      <c r="BR6" s="624"/>
      <c r="BS6" s="625" t="s">
        <v>222</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79848</v>
      </c>
      <c r="CS6" s="622"/>
      <c r="CT6" s="622"/>
      <c r="CU6" s="622"/>
      <c r="CV6" s="622"/>
      <c r="CW6" s="622"/>
      <c r="CX6" s="622"/>
      <c r="CY6" s="623"/>
      <c r="CZ6" s="615">
        <v>1.3</v>
      </c>
      <c r="DA6" s="616"/>
      <c r="DB6" s="616"/>
      <c r="DC6" s="635"/>
      <c r="DD6" s="630" t="s">
        <v>222</v>
      </c>
      <c r="DE6" s="622"/>
      <c r="DF6" s="622"/>
      <c r="DG6" s="622"/>
      <c r="DH6" s="622"/>
      <c r="DI6" s="622"/>
      <c r="DJ6" s="622"/>
      <c r="DK6" s="622"/>
      <c r="DL6" s="622"/>
      <c r="DM6" s="622"/>
      <c r="DN6" s="622"/>
      <c r="DO6" s="622"/>
      <c r="DP6" s="623"/>
      <c r="DQ6" s="630">
        <v>79848</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1269</v>
      </c>
      <c r="S7" s="622"/>
      <c r="T7" s="622"/>
      <c r="U7" s="622"/>
      <c r="V7" s="622"/>
      <c r="W7" s="622"/>
      <c r="X7" s="622"/>
      <c r="Y7" s="623"/>
      <c r="Z7" s="624">
        <v>0</v>
      </c>
      <c r="AA7" s="624"/>
      <c r="AB7" s="624"/>
      <c r="AC7" s="624"/>
      <c r="AD7" s="625">
        <v>1269</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370578</v>
      </c>
      <c r="BH7" s="622"/>
      <c r="BI7" s="622"/>
      <c r="BJ7" s="622"/>
      <c r="BK7" s="622"/>
      <c r="BL7" s="622"/>
      <c r="BM7" s="622"/>
      <c r="BN7" s="623"/>
      <c r="BO7" s="624">
        <v>30.7</v>
      </c>
      <c r="BP7" s="624"/>
      <c r="BQ7" s="624"/>
      <c r="BR7" s="624"/>
      <c r="BS7" s="625" t="s">
        <v>222</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843843</v>
      </c>
      <c r="CS7" s="622"/>
      <c r="CT7" s="622"/>
      <c r="CU7" s="622"/>
      <c r="CV7" s="622"/>
      <c r="CW7" s="622"/>
      <c r="CX7" s="622"/>
      <c r="CY7" s="623"/>
      <c r="CZ7" s="624">
        <v>13.4</v>
      </c>
      <c r="DA7" s="624"/>
      <c r="DB7" s="624"/>
      <c r="DC7" s="624"/>
      <c r="DD7" s="630">
        <v>16056</v>
      </c>
      <c r="DE7" s="622"/>
      <c r="DF7" s="622"/>
      <c r="DG7" s="622"/>
      <c r="DH7" s="622"/>
      <c r="DI7" s="622"/>
      <c r="DJ7" s="622"/>
      <c r="DK7" s="622"/>
      <c r="DL7" s="622"/>
      <c r="DM7" s="622"/>
      <c r="DN7" s="622"/>
      <c r="DO7" s="622"/>
      <c r="DP7" s="623"/>
      <c r="DQ7" s="630">
        <v>604889</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1773</v>
      </c>
      <c r="S8" s="622"/>
      <c r="T8" s="622"/>
      <c r="U8" s="622"/>
      <c r="V8" s="622"/>
      <c r="W8" s="622"/>
      <c r="X8" s="622"/>
      <c r="Y8" s="623"/>
      <c r="Z8" s="624">
        <v>0</v>
      </c>
      <c r="AA8" s="624"/>
      <c r="AB8" s="624"/>
      <c r="AC8" s="624"/>
      <c r="AD8" s="625">
        <v>1773</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15114</v>
      </c>
      <c r="BH8" s="622"/>
      <c r="BI8" s="622"/>
      <c r="BJ8" s="622"/>
      <c r="BK8" s="622"/>
      <c r="BL8" s="622"/>
      <c r="BM8" s="622"/>
      <c r="BN8" s="623"/>
      <c r="BO8" s="624">
        <v>1.3</v>
      </c>
      <c r="BP8" s="624"/>
      <c r="BQ8" s="624"/>
      <c r="BR8" s="624"/>
      <c r="BS8" s="630" t="s">
        <v>222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1747668</v>
      </c>
      <c r="CS8" s="622"/>
      <c r="CT8" s="622"/>
      <c r="CU8" s="622"/>
      <c r="CV8" s="622"/>
      <c r="CW8" s="622"/>
      <c r="CX8" s="622"/>
      <c r="CY8" s="623"/>
      <c r="CZ8" s="624">
        <v>27.7</v>
      </c>
      <c r="DA8" s="624"/>
      <c r="DB8" s="624"/>
      <c r="DC8" s="624"/>
      <c r="DD8" s="630">
        <v>26788</v>
      </c>
      <c r="DE8" s="622"/>
      <c r="DF8" s="622"/>
      <c r="DG8" s="622"/>
      <c r="DH8" s="622"/>
      <c r="DI8" s="622"/>
      <c r="DJ8" s="622"/>
      <c r="DK8" s="622"/>
      <c r="DL8" s="622"/>
      <c r="DM8" s="622"/>
      <c r="DN8" s="622"/>
      <c r="DO8" s="622"/>
      <c r="DP8" s="623"/>
      <c r="DQ8" s="630">
        <v>917123</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2557</v>
      </c>
      <c r="S9" s="622"/>
      <c r="T9" s="622"/>
      <c r="U9" s="622"/>
      <c r="V9" s="622"/>
      <c r="W9" s="622"/>
      <c r="X9" s="622"/>
      <c r="Y9" s="623"/>
      <c r="Z9" s="624">
        <v>0</v>
      </c>
      <c r="AA9" s="624"/>
      <c r="AB9" s="624"/>
      <c r="AC9" s="624"/>
      <c r="AD9" s="625">
        <v>2557</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270003</v>
      </c>
      <c r="BH9" s="622"/>
      <c r="BI9" s="622"/>
      <c r="BJ9" s="622"/>
      <c r="BK9" s="622"/>
      <c r="BL9" s="622"/>
      <c r="BM9" s="622"/>
      <c r="BN9" s="623"/>
      <c r="BO9" s="624">
        <v>22.3</v>
      </c>
      <c r="BP9" s="624"/>
      <c r="BQ9" s="624"/>
      <c r="BR9" s="624"/>
      <c r="BS9" s="630" t="s">
        <v>222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500441</v>
      </c>
      <c r="CS9" s="622"/>
      <c r="CT9" s="622"/>
      <c r="CU9" s="622"/>
      <c r="CV9" s="622"/>
      <c r="CW9" s="622"/>
      <c r="CX9" s="622"/>
      <c r="CY9" s="623"/>
      <c r="CZ9" s="624">
        <v>7.9</v>
      </c>
      <c r="DA9" s="624"/>
      <c r="DB9" s="624"/>
      <c r="DC9" s="624"/>
      <c r="DD9" s="630">
        <v>500</v>
      </c>
      <c r="DE9" s="622"/>
      <c r="DF9" s="622"/>
      <c r="DG9" s="622"/>
      <c r="DH9" s="622"/>
      <c r="DI9" s="622"/>
      <c r="DJ9" s="622"/>
      <c r="DK9" s="622"/>
      <c r="DL9" s="622"/>
      <c r="DM9" s="622"/>
      <c r="DN9" s="622"/>
      <c r="DO9" s="622"/>
      <c r="DP9" s="623"/>
      <c r="DQ9" s="630">
        <v>387648</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222</v>
      </c>
      <c r="S10" s="622"/>
      <c r="T10" s="622"/>
      <c r="U10" s="622"/>
      <c r="V10" s="622"/>
      <c r="W10" s="622"/>
      <c r="X10" s="622"/>
      <c r="Y10" s="623"/>
      <c r="Z10" s="624" t="s">
        <v>239</v>
      </c>
      <c r="AA10" s="624"/>
      <c r="AB10" s="624"/>
      <c r="AC10" s="624"/>
      <c r="AD10" s="625" t="s">
        <v>222</v>
      </c>
      <c r="AE10" s="625"/>
      <c r="AF10" s="625"/>
      <c r="AG10" s="625"/>
      <c r="AH10" s="625"/>
      <c r="AI10" s="625"/>
      <c r="AJ10" s="625"/>
      <c r="AK10" s="625"/>
      <c r="AL10" s="626" t="s">
        <v>239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26242</v>
      </c>
      <c r="BH10" s="622"/>
      <c r="BI10" s="622"/>
      <c r="BJ10" s="622"/>
      <c r="BK10" s="622"/>
      <c r="BL10" s="622"/>
      <c r="BM10" s="622"/>
      <c r="BN10" s="623"/>
      <c r="BO10" s="624">
        <v>2.2000000000000002</v>
      </c>
      <c r="BP10" s="624"/>
      <c r="BQ10" s="624"/>
      <c r="BR10" s="624"/>
      <c r="BS10" s="630" t="s">
        <v>131</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t="s">
        <v>222</v>
      </c>
      <c r="CS10" s="622"/>
      <c r="CT10" s="622"/>
      <c r="CU10" s="622"/>
      <c r="CV10" s="622"/>
      <c r="CW10" s="622"/>
      <c r="CX10" s="622"/>
      <c r="CY10" s="623"/>
      <c r="CZ10" s="624" t="s">
        <v>239</v>
      </c>
      <c r="DA10" s="624"/>
      <c r="DB10" s="624"/>
      <c r="DC10" s="624"/>
      <c r="DD10" s="630" t="s">
        <v>222</v>
      </c>
      <c r="DE10" s="622"/>
      <c r="DF10" s="622"/>
      <c r="DG10" s="622"/>
      <c r="DH10" s="622"/>
      <c r="DI10" s="622"/>
      <c r="DJ10" s="622"/>
      <c r="DK10" s="622"/>
      <c r="DL10" s="622"/>
      <c r="DM10" s="622"/>
      <c r="DN10" s="622"/>
      <c r="DO10" s="622"/>
      <c r="DP10" s="623"/>
      <c r="DQ10" s="630" t="s">
        <v>222</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222</v>
      </c>
      <c r="S11" s="622"/>
      <c r="T11" s="622"/>
      <c r="U11" s="622"/>
      <c r="V11" s="622"/>
      <c r="W11" s="622"/>
      <c r="X11" s="622"/>
      <c r="Y11" s="623"/>
      <c r="Z11" s="624" t="s">
        <v>131</v>
      </c>
      <c r="AA11" s="624"/>
      <c r="AB11" s="624"/>
      <c r="AC11" s="624"/>
      <c r="AD11" s="625" t="s">
        <v>222</v>
      </c>
      <c r="AE11" s="625"/>
      <c r="AF11" s="625"/>
      <c r="AG11" s="625"/>
      <c r="AH11" s="625"/>
      <c r="AI11" s="625"/>
      <c r="AJ11" s="625"/>
      <c r="AK11" s="625"/>
      <c r="AL11" s="626" t="s">
        <v>239</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59219</v>
      </c>
      <c r="BH11" s="622"/>
      <c r="BI11" s="622"/>
      <c r="BJ11" s="622"/>
      <c r="BK11" s="622"/>
      <c r="BL11" s="622"/>
      <c r="BM11" s="622"/>
      <c r="BN11" s="623"/>
      <c r="BO11" s="624">
        <v>4.9000000000000004</v>
      </c>
      <c r="BP11" s="624"/>
      <c r="BQ11" s="624"/>
      <c r="BR11" s="624"/>
      <c r="BS11" s="630" t="s">
        <v>131</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407460</v>
      </c>
      <c r="CS11" s="622"/>
      <c r="CT11" s="622"/>
      <c r="CU11" s="622"/>
      <c r="CV11" s="622"/>
      <c r="CW11" s="622"/>
      <c r="CX11" s="622"/>
      <c r="CY11" s="623"/>
      <c r="CZ11" s="624">
        <v>6.4</v>
      </c>
      <c r="DA11" s="624"/>
      <c r="DB11" s="624"/>
      <c r="DC11" s="624"/>
      <c r="DD11" s="630">
        <v>180585</v>
      </c>
      <c r="DE11" s="622"/>
      <c r="DF11" s="622"/>
      <c r="DG11" s="622"/>
      <c r="DH11" s="622"/>
      <c r="DI11" s="622"/>
      <c r="DJ11" s="622"/>
      <c r="DK11" s="622"/>
      <c r="DL11" s="622"/>
      <c r="DM11" s="622"/>
      <c r="DN11" s="622"/>
      <c r="DO11" s="622"/>
      <c r="DP11" s="623"/>
      <c r="DQ11" s="630">
        <v>193750</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185405</v>
      </c>
      <c r="S12" s="622"/>
      <c r="T12" s="622"/>
      <c r="U12" s="622"/>
      <c r="V12" s="622"/>
      <c r="W12" s="622"/>
      <c r="X12" s="622"/>
      <c r="Y12" s="623"/>
      <c r="Z12" s="624">
        <v>2.9</v>
      </c>
      <c r="AA12" s="624"/>
      <c r="AB12" s="624"/>
      <c r="AC12" s="624"/>
      <c r="AD12" s="625">
        <v>185405</v>
      </c>
      <c r="AE12" s="625"/>
      <c r="AF12" s="625"/>
      <c r="AG12" s="625"/>
      <c r="AH12" s="625"/>
      <c r="AI12" s="625"/>
      <c r="AJ12" s="625"/>
      <c r="AK12" s="625"/>
      <c r="AL12" s="626">
        <v>5.8</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701081</v>
      </c>
      <c r="BH12" s="622"/>
      <c r="BI12" s="622"/>
      <c r="BJ12" s="622"/>
      <c r="BK12" s="622"/>
      <c r="BL12" s="622"/>
      <c r="BM12" s="622"/>
      <c r="BN12" s="623"/>
      <c r="BO12" s="624">
        <v>58</v>
      </c>
      <c r="BP12" s="624"/>
      <c r="BQ12" s="624"/>
      <c r="BR12" s="624"/>
      <c r="BS12" s="630" t="s">
        <v>222</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105970</v>
      </c>
      <c r="CS12" s="622"/>
      <c r="CT12" s="622"/>
      <c r="CU12" s="622"/>
      <c r="CV12" s="622"/>
      <c r="CW12" s="622"/>
      <c r="CX12" s="622"/>
      <c r="CY12" s="623"/>
      <c r="CZ12" s="624">
        <v>1.7</v>
      </c>
      <c r="DA12" s="624"/>
      <c r="DB12" s="624"/>
      <c r="DC12" s="624"/>
      <c r="DD12" s="630">
        <v>13265</v>
      </c>
      <c r="DE12" s="622"/>
      <c r="DF12" s="622"/>
      <c r="DG12" s="622"/>
      <c r="DH12" s="622"/>
      <c r="DI12" s="622"/>
      <c r="DJ12" s="622"/>
      <c r="DK12" s="622"/>
      <c r="DL12" s="622"/>
      <c r="DM12" s="622"/>
      <c r="DN12" s="622"/>
      <c r="DO12" s="622"/>
      <c r="DP12" s="623"/>
      <c r="DQ12" s="630">
        <v>103706</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v>9903</v>
      </c>
      <c r="S13" s="622"/>
      <c r="T13" s="622"/>
      <c r="U13" s="622"/>
      <c r="V13" s="622"/>
      <c r="W13" s="622"/>
      <c r="X13" s="622"/>
      <c r="Y13" s="623"/>
      <c r="Z13" s="624">
        <v>0.2</v>
      </c>
      <c r="AA13" s="624"/>
      <c r="AB13" s="624"/>
      <c r="AC13" s="624"/>
      <c r="AD13" s="625">
        <v>9903</v>
      </c>
      <c r="AE13" s="625"/>
      <c r="AF13" s="625"/>
      <c r="AG13" s="625"/>
      <c r="AH13" s="625"/>
      <c r="AI13" s="625"/>
      <c r="AJ13" s="625"/>
      <c r="AK13" s="625"/>
      <c r="AL13" s="626">
        <v>0.3</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700915</v>
      </c>
      <c r="BH13" s="622"/>
      <c r="BI13" s="622"/>
      <c r="BJ13" s="622"/>
      <c r="BK13" s="622"/>
      <c r="BL13" s="622"/>
      <c r="BM13" s="622"/>
      <c r="BN13" s="623"/>
      <c r="BO13" s="624">
        <v>58</v>
      </c>
      <c r="BP13" s="624"/>
      <c r="BQ13" s="624"/>
      <c r="BR13" s="624"/>
      <c r="BS13" s="630" t="s">
        <v>239</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904256</v>
      </c>
      <c r="CS13" s="622"/>
      <c r="CT13" s="622"/>
      <c r="CU13" s="622"/>
      <c r="CV13" s="622"/>
      <c r="CW13" s="622"/>
      <c r="CX13" s="622"/>
      <c r="CY13" s="623"/>
      <c r="CZ13" s="624">
        <v>14.3</v>
      </c>
      <c r="DA13" s="624"/>
      <c r="DB13" s="624"/>
      <c r="DC13" s="624"/>
      <c r="DD13" s="630">
        <v>726127</v>
      </c>
      <c r="DE13" s="622"/>
      <c r="DF13" s="622"/>
      <c r="DG13" s="622"/>
      <c r="DH13" s="622"/>
      <c r="DI13" s="622"/>
      <c r="DJ13" s="622"/>
      <c r="DK13" s="622"/>
      <c r="DL13" s="622"/>
      <c r="DM13" s="622"/>
      <c r="DN13" s="622"/>
      <c r="DO13" s="622"/>
      <c r="DP13" s="623"/>
      <c r="DQ13" s="630">
        <v>263758</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222</v>
      </c>
      <c r="AA14" s="624"/>
      <c r="AB14" s="624"/>
      <c r="AC14" s="624"/>
      <c r="AD14" s="625" t="s">
        <v>239</v>
      </c>
      <c r="AE14" s="625"/>
      <c r="AF14" s="625"/>
      <c r="AG14" s="625"/>
      <c r="AH14" s="625"/>
      <c r="AI14" s="625"/>
      <c r="AJ14" s="625"/>
      <c r="AK14" s="625"/>
      <c r="AL14" s="626" t="s">
        <v>131</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41131</v>
      </c>
      <c r="BH14" s="622"/>
      <c r="BI14" s="622"/>
      <c r="BJ14" s="622"/>
      <c r="BK14" s="622"/>
      <c r="BL14" s="622"/>
      <c r="BM14" s="622"/>
      <c r="BN14" s="623"/>
      <c r="BO14" s="624">
        <v>3.4</v>
      </c>
      <c r="BP14" s="624"/>
      <c r="BQ14" s="624"/>
      <c r="BR14" s="624"/>
      <c r="BS14" s="630" t="s">
        <v>239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217896</v>
      </c>
      <c r="CS14" s="622"/>
      <c r="CT14" s="622"/>
      <c r="CU14" s="622"/>
      <c r="CV14" s="622"/>
      <c r="CW14" s="622"/>
      <c r="CX14" s="622"/>
      <c r="CY14" s="623"/>
      <c r="CZ14" s="624">
        <v>3.4</v>
      </c>
      <c r="DA14" s="624"/>
      <c r="DB14" s="624"/>
      <c r="DC14" s="624"/>
      <c r="DD14" s="630">
        <v>40326</v>
      </c>
      <c r="DE14" s="622"/>
      <c r="DF14" s="622"/>
      <c r="DG14" s="622"/>
      <c r="DH14" s="622"/>
      <c r="DI14" s="622"/>
      <c r="DJ14" s="622"/>
      <c r="DK14" s="622"/>
      <c r="DL14" s="622"/>
      <c r="DM14" s="622"/>
      <c r="DN14" s="622"/>
      <c r="DO14" s="622"/>
      <c r="DP14" s="623"/>
      <c r="DQ14" s="630">
        <v>175289</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12826</v>
      </c>
      <c r="S15" s="622"/>
      <c r="T15" s="622"/>
      <c r="U15" s="622"/>
      <c r="V15" s="622"/>
      <c r="W15" s="622"/>
      <c r="X15" s="622"/>
      <c r="Y15" s="623"/>
      <c r="Z15" s="624">
        <v>0.2</v>
      </c>
      <c r="AA15" s="624"/>
      <c r="AB15" s="624"/>
      <c r="AC15" s="624"/>
      <c r="AD15" s="625">
        <v>12826</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84438</v>
      </c>
      <c r="BH15" s="622"/>
      <c r="BI15" s="622"/>
      <c r="BJ15" s="622"/>
      <c r="BK15" s="622"/>
      <c r="BL15" s="622"/>
      <c r="BM15" s="622"/>
      <c r="BN15" s="623"/>
      <c r="BO15" s="624">
        <v>7</v>
      </c>
      <c r="BP15" s="624"/>
      <c r="BQ15" s="624"/>
      <c r="BR15" s="624"/>
      <c r="BS15" s="630" t="s">
        <v>222</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448281</v>
      </c>
      <c r="CS15" s="622"/>
      <c r="CT15" s="622"/>
      <c r="CU15" s="622"/>
      <c r="CV15" s="622"/>
      <c r="CW15" s="622"/>
      <c r="CX15" s="622"/>
      <c r="CY15" s="623"/>
      <c r="CZ15" s="624">
        <v>7.1</v>
      </c>
      <c r="DA15" s="624"/>
      <c r="DB15" s="624"/>
      <c r="DC15" s="624"/>
      <c r="DD15" s="630">
        <v>95992</v>
      </c>
      <c r="DE15" s="622"/>
      <c r="DF15" s="622"/>
      <c r="DG15" s="622"/>
      <c r="DH15" s="622"/>
      <c r="DI15" s="622"/>
      <c r="DJ15" s="622"/>
      <c r="DK15" s="622"/>
      <c r="DL15" s="622"/>
      <c r="DM15" s="622"/>
      <c r="DN15" s="622"/>
      <c r="DO15" s="622"/>
      <c r="DP15" s="623"/>
      <c r="DQ15" s="630">
        <v>341295</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239</v>
      </c>
      <c r="S16" s="622"/>
      <c r="T16" s="622"/>
      <c r="U16" s="622"/>
      <c r="V16" s="622"/>
      <c r="W16" s="622"/>
      <c r="X16" s="622"/>
      <c r="Y16" s="623"/>
      <c r="Z16" s="624" t="s">
        <v>222</v>
      </c>
      <c r="AA16" s="624"/>
      <c r="AB16" s="624"/>
      <c r="AC16" s="624"/>
      <c r="AD16" s="625" t="s">
        <v>222</v>
      </c>
      <c r="AE16" s="625"/>
      <c r="AF16" s="625"/>
      <c r="AG16" s="625"/>
      <c r="AH16" s="625"/>
      <c r="AI16" s="625"/>
      <c r="AJ16" s="625"/>
      <c r="AK16" s="625"/>
      <c r="AL16" s="626" t="s">
        <v>239</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222</v>
      </c>
      <c r="BH16" s="622"/>
      <c r="BI16" s="622"/>
      <c r="BJ16" s="622"/>
      <c r="BK16" s="622"/>
      <c r="BL16" s="622"/>
      <c r="BM16" s="622"/>
      <c r="BN16" s="623"/>
      <c r="BO16" s="624" t="s">
        <v>239</v>
      </c>
      <c r="BP16" s="624"/>
      <c r="BQ16" s="624"/>
      <c r="BR16" s="624"/>
      <c r="BS16" s="630" t="s">
        <v>222</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424356</v>
      </c>
      <c r="CS16" s="622"/>
      <c r="CT16" s="622"/>
      <c r="CU16" s="622"/>
      <c r="CV16" s="622"/>
      <c r="CW16" s="622"/>
      <c r="CX16" s="622"/>
      <c r="CY16" s="623"/>
      <c r="CZ16" s="624">
        <v>6.7</v>
      </c>
      <c r="DA16" s="624"/>
      <c r="DB16" s="624"/>
      <c r="DC16" s="624"/>
      <c r="DD16" s="630" t="s">
        <v>131</v>
      </c>
      <c r="DE16" s="622"/>
      <c r="DF16" s="622"/>
      <c r="DG16" s="622"/>
      <c r="DH16" s="622"/>
      <c r="DI16" s="622"/>
      <c r="DJ16" s="622"/>
      <c r="DK16" s="622"/>
      <c r="DL16" s="622"/>
      <c r="DM16" s="622"/>
      <c r="DN16" s="622"/>
      <c r="DO16" s="622"/>
      <c r="DP16" s="623"/>
      <c r="DQ16" s="630">
        <v>32374</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3312</v>
      </c>
      <c r="S17" s="622"/>
      <c r="T17" s="622"/>
      <c r="U17" s="622"/>
      <c r="V17" s="622"/>
      <c r="W17" s="622"/>
      <c r="X17" s="622"/>
      <c r="Y17" s="623"/>
      <c r="Z17" s="624">
        <v>0.1</v>
      </c>
      <c r="AA17" s="624"/>
      <c r="AB17" s="624"/>
      <c r="AC17" s="624"/>
      <c r="AD17" s="625">
        <v>3312</v>
      </c>
      <c r="AE17" s="625"/>
      <c r="AF17" s="625"/>
      <c r="AG17" s="625"/>
      <c r="AH17" s="625"/>
      <c r="AI17" s="625"/>
      <c r="AJ17" s="625"/>
      <c r="AK17" s="625"/>
      <c r="AL17" s="626">
        <v>0.1</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24" t="s">
        <v>222</v>
      </c>
      <c r="BP17" s="624"/>
      <c r="BQ17" s="624"/>
      <c r="BR17" s="624"/>
      <c r="BS17" s="630" t="s">
        <v>131</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637510</v>
      </c>
      <c r="CS17" s="622"/>
      <c r="CT17" s="622"/>
      <c r="CU17" s="622"/>
      <c r="CV17" s="622"/>
      <c r="CW17" s="622"/>
      <c r="CX17" s="622"/>
      <c r="CY17" s="623"/>
      <c r="CZ17" s="624">
        <v>10.1</v>
      </c>
      <c r="DA17" s="624"/>
      <c r="DB17" s="624"/>
      <c r="DC17" s="624"/>
      <c r="DD17" s="630" t="s">
        <v>222</v>
      </c>
      <c r="DE17" s="622"/>
      <c r="DF17" s="622"/>
      <c r="DG17" s="622"/>
      <c r="DH17" s="622"/>
      <c r="DI17" s="622"/>
      <c r="DJ17" s="622"/>
      <c r="DK17" s="622"/>
      <c r="DL17" s="622"/>
      <c r="DM17" s="622"/>
      <c r="DN17" s="622"/>
      <c r="DO17" s="622"/>
      <c r="DP17" s="623"/>
      <c r="DQ17" s="630">
        <v>588907</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1841889</v>
      </c>
      <c r="S18" s="622"/>
      <c r="T18" s="622"/>
      <c r="U18" s="622"/>
      <c r="V18" s="622"/>
      <c r="W18" s="622"/>
      <c r="X18" s="622"/>
      <c r="Y18" s="623"/>
      <c r="Z18" s="624">
        <v>28.7</v>
      </c>
      <c r="AA18" s="624"/>
      <c r="AB18" s="624"/>
      <c r="AC18" s="624"/>
      <c r="AD18" s="625">
        <v>1694942</v>
      </c>
      <c r="AE18" s="625"/>
      <c r="AF18" s="625"/>
      <c r="AG18" s="625"/>
      <c r="AH18" s="625"/>
      <c r="AI18" s="625"/>
      <c r="AJ18" s="625"/>
      <c r="AK18" s="625"/>
      <c r="AL18" s="626">
        <v>53.3</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222</v>
      </c>
      <c r="BH18" s="622"/>
      <c r="BI18" s="622"/>
      <c r="BJ18" s="622"/>
      <c r="BK18" s="622"/>
      <c r="BL18" s="622"/>
      <c r="BM18" s="622"/>
      <c r="BN18" s="623"/>
      <c r="BO18" s="624" t="s">
        <v>131</v>
      </c>
      <c r="BP18" s="624"/>
      <c r="BQ18" s="624"/>
      <c r="BR18" s="624"/>
      <c r="BS18" s="630" t="s">
        <v>222</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239</v>
      </c>
      <c r="CS18" s="622"/>
      <c r="CT18" s="622"/>
      <c r="CU18" s="622"/>
      <c r="CV18" s="622"/>
      <c r="CW18" s="622"/>
      <c r="CX18" s="622"/>
      <c r="CY18" s="623"/>
      <c r="CZ18" s="624" t="s">
        <v>239</v>
      </c>
      <c r="DA18" s="624"/>
      <c r="DB18" s="624"/>
      <c r="DC18" s="624"/>
      <c r="DD18" s="630" t="s">
        <v>239</v>
      </c>
      <c r="DE18" s="622"/>
      <c r="DF18" s="622"/>
      <c r="DG18" s="622"/>
      <c r="DH18" s="622"/>
      <c r="DI18" s="622"/>
      <c r="DJ18" s="622"/>
      <c r="DK18" s="622"/>
      <c r="DL18" s="622"/>
      <c r="DM18" s="622"/>
      <c r="DN18" s="622"/>
      <c r="DO18" s="622"/>
      <c r="DP18" s="623"/>
      <c r="DQ18" s="630" t="s">
        <v>222</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1694942</v>
      </c>
      <c r="S19" s="622"/>
      <c r="T19" s="622"/>
      <c r="U19" s="622"/>
      <c r="V19" s="622"/>
      <c r="W19" s="622"/>
      <c r="X19" s="622"/>
      <c r="Y19" s="623"/>
      <c r="Z19" s="624">
        <v>26.4</v>
      </c>
      <c r="AA19" s="624"/>
      <c r="AB19" s="624"/>
      <c r="AC19" s="624"/>
      <c r="AD19" s="625">
        <v>1694942</v>
      </c>
      <c r="AE19" s="625"/>
      <c r="AF19" s="625"/>
      <c r="AG19" s="625"/>
      <c r="AH19" s="625"/>
      <c r="AI19" s="625"/>
      <c r="AJ19" s="625"/>
      <c r="AK19" s="625"/>
      <c r="AL19" s="626">
        <v>53.3</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10850</v>
      </c>
      <c r="BH19" s="622"/>
      <c r="BI19" s="622"/>
      <c r="BJ19" s="622"/>
      <c r="BK19" s="622"/>
      <c r="BL19" s="622"/>
      <c r="BM19" s="622"/>
      <c r="BN19" s="623"/>
      <c r="BO19" s="624">
        <v>0.9</v>
      </c>
      <c r="BP19" s="624"/>
      <c r="BQ19" s="624"/>
      <c r="BR19" s="624"/>
      <c r="BS19" s="630" t="s">
        <v>239</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222</v>
      </c>
      <c r="CS19" s="622"/>
      <c r="CT19" s="622"/>
      <c r="CU19" s="622"/>
      <c r="CV19" s="622"/>
      <c r="CW19" s="622"/>
      <c r="CX19" s="622"/>
      <c r="CY19" s="623"/>
      <c r="CZ19" s="624" t="s">
        <v>239</v>
      </c>
      <c r="DA19" s="624"/>
      <c r="DB19" s="624"/>
      <c r="DC19" s="624"/>
      <c r="DD19" s="630" t="s">
        <v>239</v>
      </c>
      <c r="DE19" s="622"/>
      <c r="DF19" s="622"/>
      <c r="DG19" s="622"/>
      <c r="DH19" s="622"/>
      <c r="DI19" s="622"/>
      <c r="DJ19" s="622"/>
      <c r="DK19" s="622"/>
      <c r="DL19" s="622"/>
      <c r="DM19" s="622"/>
      <c r="DN19" s="622"/>
      <c r="DO19" s="622"/>
      <c r="DP19" s="623"/>
      <c r="DQ19" s="630" t="s">
        <v>239</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146947</v>
      </c>
      <c r="S20" s="622"/>
      <c r="T20" s="622"/>
      <c r="U20" s="622"/>
      <c r="V20" s="622"/>
      <c r="W20" s="622"/>
      <c r="X20" s="622"/>
      <c r="Y20" s="623"/>
      <c r="Z20" s="624">
        <v>2.2999999999999998</v>
      </c>
      <c r="AA20" s="624"/>
      <c r="AB20" s="624"/>
      <c r="AC20" s="624"/>
      <c r="AD20" s="625" t="s">
        <v>239</v>
      </c>
      <c r="AE20" s="625"/>
      <c r="AF20" s="625"/>
      <c r="AG20" s="625"/>
      <c r="AH20" s="625"/>
      <c r="AI20" s="625"/>
      <c r="AJ20" s="625"/>
      <c r="AK20" s="625"/>
      <c r="AL20" s="626" t="s">
        <v>222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10850</v>
      </c>
      <c r="BH20" s="622"/>
      <c r="BI20" s="622"/>
      <c r="BJ20" s="622"/>
      <c r="BK20" s="622"/>
      <c r="BL20" s="622"/>
      <c r="BM20" s="622"/>
      <c r="BN20" s="623"/>
      <c r="BO20" s="624">
        <v>0.9</v>
      </c>
      <c r="BP20" s="624"/>
      <c r="BQ20" s="624"/>
      <c r="BR20" s="624"/>
      <c r="BS20" s="630" t="s">
        <v>222</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6317529</v>
      </c>
      <c r="CS20" s="622"/>
      <c r="CT20" s="622"/>
      <c r="CU20" s="622"/>
      <c r="CV20" s="622"/>
      <c r="CW20" s="622"/>
      <c r="CX20" s="622"/>
      <c r="CY20" s="623"/>
      <c r="CZ20" s="624">
        <v>100</v>
      </c>
      <c r="DA20" s="624"/>
      <c r="DB20" s="624"/>
      <c r="DC20" s="624"/>
      <c r="DD20" s="630">
        <v>1099639</v>
      </c>
      <c r="DE20" s="622"/>
      <c r="DF20" s="622"/>
      <c r="DG20" s="622"/>
      <c r="DH20" s="622"/>
      <c r="DI20" s="622"/>
      <c r="DJ20" s="622"/>
      <c r="DK20" s="622"/>
      <c r="DL20" s="622"/>
      <c r="DM20" s="622"/>
      <c r="DN20" s="622"/>
      <c r="DO20" s="622"/>
      <c r="DP20" s="623"/>
      <c r="DQ20" s="630">
        <v>3688587</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239</v>
      </c>
      <c r="S21" s="622"/>
      <c r="T21" s="622"/>
      <c r="U21" s="622"/>
      <c r="V21" s="622"/>
      <c r="W21" s="622"/>
      <c r="X21" s="622"/>
      <c r="Y21" s="623"/>
      <c r="Z21" s="624" t="s">
        <v>222</v>
      </c>
      <c r="AA21" s="624"/>
      <c r="AB21" s="624"/>
      <c r="AC21" s="624"/>
      <c r="AD21" s="625" t="s">
        <v>239</v>
      </c>
      <c r="AE21" s="625"/>
      <c r="AF21" s="625"/>
      <c r="AG21" s="625"/>
      <c r="AH21" s="625"/>
      <c r="AI21" s="625"/>
      <c r="AJ21" s="625"/>
      <c r="AK21" s="625"/>
      <c r="AL21" s="626" t="s">
        <v>239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10850</v>
      </c>
      <c r="BH21" s="622"/>
      <c r="BI21" s="622"/>
      <c r="BJ21" s="622"/>
      <c r="BK21" s="622"/>
      <c r="BL21" s="622"/>
      <c r="BM21" s="622"/>
      <c r="BN21" s="623"/>
      <c r="BO21" s="624">
        <v>0.9</v>
      </c>
      <c r="BP21" s="624"/>
      <c r="BQ21" s="624"/>
      <c r="BR21" s="624"/>
      <c r="BS21" s="630" t="s">
        <v>222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3319847</v>
      </c>
      <c r="S22" s="622"/>
      <c r="T22" s="622"/>
      <c r="U22" s="622"/>
      <c r="V22" s="622"/>
      <c r="W22" s="622"/>
      <c r="X22" s="622"/>
      <c r="Y22" s="623"/>
      <c r="Z22" s="624">
        <v>51.7</v>
      </c>
      <c r="AA22" s="624"/>
      <c r="AB22" s="624"/>
      <c r="AC22" s="624"/>
      <c r="AD22" s="625">
        <v>3172900</v>
      </c>
      <c r="AE22" s="625"/>
      <c r="AF22" s="625"/>
      <c r="AG22" s="625"/>
      <c r="AH22" s="625"/>
      <c r="AI22" s="625"/>
      <c r="AJ22" s="625"/>
      <c r="AK22" s="625"/>
      <c r="AL22" s="626">
        <v>99.8</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222</v>
      </c>
      <c r="BH22" s="622"/>
      <c r="BI22" s="622"/>
      <c r="BJ22" s="622"/>
      <c r="BK22" s="622"/>
      <c r="BL22" s="622"/>
      <c r="BM22" s="622"/>
      <c r="BN22" s="623"/>
      <c r="BO22" s="624" t="s">
        <v>239</v>
      </c>
      <c r="BP22" s="624"/>
      <c r="BQ22" s="624"/>
      <c r="BR22" s="624"/>
      <c r="BS22" s="630" t="s">
        <v>131</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1279</v>
      </c>
      <c r="S23" s="622"/>
      <c r="T23" s="622"/>
      <c r="U23" s="622"/>
      <c r="V23" s="622"/>
      <c r="W23" s="622"/>
      <c r="X23" s="622"/>
      <c r="Y23" s="623"/>
      <c r="Z23" s="624">
        <v>0</v>
      </c>
      <c r="AA23" s="624"/>
      <c r="AB23" s="624"/>
      <c r="AC23" s="624"/>
      <c r="AD23" s="625">
        <v>1279</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239</v>
      </c>
      <c r="BH23" s="622"/>
      <c r="BI23" s="622"/>
      <c r="BJ23" s="622"/>
      <c r="BK23" s="622"/>
      <c r="BL23" s="622"/>
      <c r="BM23" s="622"/>
      <c r="BN23" s="623"/>
      <c r="BO23" s="624" t="s">
        <v>239</v>
      </c>
      <c r="BP23" s="624"/>
      <c r="BQ23" s="624"/>
      <c r="BR23" s="624"/>
      <c r="BS23" s="630" t="s">
        <v>239</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63464</v>
      </c>
      <c r="S24" s="622"/>
      <c r="T24" s="622"/>
      <c r="U24" s="622"/>
      <c r="V24" s="622"/>
      <c r="W24" s="622"/>
      <c r="X24" s="622"/>
      <c r="Y24" s="623"/>
      <c r="Z24" s="624">
        <v>1</v>
      </c>
      <c r="AA24" s="624"/>
      <c r="AB24" s="624"/>
      <c r="AC24" s="624"/>
      <c r="AD24" s="625" t="s">
        <v>222</v>
      </c>
      <c r="AE24" s="625"/>
      <c r="AF24" s="625"/>
      <c r="AG24" s="625"/>
      <c r="AH24" s="625"/>
      <c r="AI24" s="625"/>
      <c r="AJ24" s="625"/>
      <c r="AK24" s="625"/>
      <c r="AL24" s="626" t="s">
        <v>239</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222</v>
      </c>
      <c r="BH24" s="622"/>
      <c r="BI24" s="622"/>
      <c r="BJ24" s="622"/>
      <c r="BK24" s="622"/>
      <c r="BL24" s="622"/>
      <c r="BM24" s="622"/>
      <c r="BN24" s="623"/>
      <c r="BO24" s="624" t="s">
        <v>239</v>
      </c>
      <c r="BP24" s="624"/>
      <c r="BQ24" s="624"/>
      <c r="BR24" s="624"/>
      <c r="BS24" s="630" t="s">
        <v>222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2494380</v>
      </c>
      <c r="CS24" s="611"/>
      <c r="CT24" s="611"/>
      <c r="CU24" s="611"/>
      <c r="CV24" s="611"/>
      <c r="CW24" s="611"/>
      <c r="CX24" s="611"/>
      <c r="CY24" s="612"/>
      <c r="CZ24" s="615">
        <v>39.5</v>
      </c>
      <c r="DA24" s="616"/>
      <c r="DB24" s="616"/>
      <c r="DC24" s="635"/>
      <c r="DD24" s="654">
        <v>1712107</v>
      </c>
      <c r="DE24" s="611"/>
      <c r="DF24" s="611"/>
      <c r="DG24" s="611"/>
      <c r="DH24" s="611"/>
      <c r="DI24" s="611"/>
      <c r="DJ24" s="611"/>
      <c r="DK24" s="612"/>
      <c r="DL24" s="654">
        <v>1680886</v>
      </c>
      <c r="DM24" s="611"/>
      <c r="DN24" s="611"/>
      <c r="DO24" s="611"/>
      <c r="DP24" s="611"/>
      <c r="DQ24" s="611"/>
      <c r="DR24" s="611"/>
      <c r="DS24" s="611"/>
      <c r="DT24" s="611"/>
      <c r="DU24" s="611"/>
      <c r="DV24" s="612"/>
      <c r="DW24" s="615">
        <v>50.4</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100207</v>
      </c>
      <c r="S25" s="622"/>
      <c r="T25" s="622"/>
      <c r="U25" s="622"/>
      <c r="V25" s="622"/>
      <c r="W25" s="622"/>
      <c r="X25" s="622"/>
      <c r="Y25" s="623"/>
      <c r="Z25" s="624">
        <v>1.6</v>
      </c>
      <c r="AA25" s="624"/>
      <c r="AB25" s="624"/>
      <c r="AC25" s="624"/>
      <c r="AD25" s="625">
        <v>3686</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239</v>
      </c>
      <c r="BH25" s="622"/>
      <c r="BI25" s="622"/>
      <c r="BJ25" s="622"/>
      <c r="BK25" s="622"/>
      <c r="BL25" s="622"/>
      <c r="BM25" s="622"/>
      <c r="BN25" s="623"/>
      <c r="BO25" s="624" t="s">
        <v>222</v>
      </c>
      <c r="BP25" s="624"/>
      <c r="BQ25" s="624"/>
      <c r="BR25" s="624"/>
      <c r="BS25" s="630" t="s">
        <v>239</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867838</v>
      </c>
      <c r="CS25" s="657"/>
      <c r="CT25" s="657"/>
      <c r="CU25" s="657"/>
      <c r="CV25" s="657"/>
      <c r="CW25" s="657"/>
      <c r="CX25" s="657"/>
      <c r="CY25" s="658"/>
      <c r="CZ25" s="626">
        <v>13.7</v>
      </c>
      <c r="DA25" s="655"/>
      <c r="DB25" s="655"/>
      <c r="DC25" s="659"/>
      <c r="DD25" s="630">
        <v>832171</v>
      </c>
      <c r="DE25" s="657"/>
      <c r="DF25" s="657"/>
      <c r="DG25" s="657"/>
      <c r="DH25" s="657"/>
      <c r="DI25" s="657"/>
      <c r="DJ25" s="657"/>
      <c r="DK25" s="658"/>
      <c r="DL25" s="630">
        <v>801934</v>
      </c>
      <c r="DM25" s="657"/>
      <c r="DN25" s="657"/>
      <c r="DO25" s="657"/>
      <c r="DP25" s="657"/>
      <c r="DQ25" s="657"/>
      <c r="DR25" s="657"/>
      <c r="DS25" s="657"/>
      <c r="DT25" s="657"/>
      <c r="DU25" s="657"/>
      <c r="DV25" s="658"/>
      <c r="DW25" s="626">
        <v>24</v>
      </c>
      <c r="DX25" s="655"/>
      <c r="DY25" s="655"/>
      <c r="DZ25" s="655"/>
      <c r="EA25" s="655"/>
      <c r="EB25" s="655"/>
      <c r="EC25" s="656"/>
    </row>
    <row r="26" spans="2:133" ht="11.25" customHeight="1" x14ac:dyDescent="0.15">
      <c r="B26" s="618" t="s">
        <v>290</v>
      </c>
      <c r="C26" s="619"/>
      <c r="D26" s="619"/>
      <c r="E26" s="619"/>
      <c r="F26" s="619"/>
      <c r="G26" s="619"/>
      <c r="H26" s="619"/>
      <c r="I26" s="619"/>
      <c r="J26" s="619"/>
      <c r="K26" s="619"/>
      <c r="L26" s="619"/>
      <c r="M26" s="619"/>
      <c r="N26" s="619"/>
      <c r="O26" s="619"/>
      <c r="P26" s="619"/>
      <c r="Q26" s="620"/>
      <c r="R26" s="621">
        <v>15328</v>
      </c>
      <c r="S26" s="622"/>
      <c r="T26" s="622"/>
      <c r="U26" s="622"/>
      <c r="V26" s="622"/>
      <c r="W26" s="622"/>
      <c r="X26" s="622"/>
      <c r="Y26" s="623"/>
      <c r="Z26" s="624">
        <v>0.2</v>
      </c>
      <c r="AA26" s="624"/>
      <c r="AB26" s="624"/>
      <c r="AC26" s="624"/>
      <c r="AD26" s="625" t="s">
        <v>131</v>
      </c>
      <c r="AE26" s="625"/>
      <c r="AF26" s="625"/>
      <c r="AG26" s="625"/>
      <c r="AH26" s="625"/>
      <c r="AI26" s="625"/>
      <c r="AJ26" s="625"/>
      <c r="AK26" s="625"/>
      <c r="AL26" s="626" t="s">
        <v>131</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222</v>
      </c>
      <c r="BH26" s="622"/>
      <c r="BI26" s="622"/>
      <c r="BJ26" s="622"/>
      <c r="BK26" s="622"/>
      <c r="BL26" s="622"/>
      <c r="BM26" s="622"/>
      <c r="BN26" s="623"/>
      <c r="BO26" s="624" t="s">
        <v>239</v>
      </c>
      <c r="BP26" s="624"/>
      <c r="BQ26" s="624"/>
      <c r="BR26" s="624"/>
      <c r="BS26" s="630" t="s">
        <v>239</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502493</v>
      </c>
      <c r="CS26" s="622"/>
      <c r="CT26" s="622"/>
      <c r="CU26" s="622"/>
      <c r="CV26" s="622"/>
      <c r="CW26" s="622"/>
      <c r="CX26" s="622"/>
      <c r="CY26" s="623"/>
      <c r="CZ26" s="626">
        <v>8</v>
      </c>
      <c r="DA26" s="655"/>
      <c r="DB26" s="655"/>
      <c r="DC26" s="659"/>
      <c r="DD26" s="630">
        <v>478056</v>
      </c>
      <c r="DE26" s="622"/>
      <c r="DF26" s="622"/>
      <c r="DG26" s="622"/>
      <c r="DH26" s="622"/>
      <c r="DI26" s="622"/>
      <c r="DJ26" s="622"/>
      <c r="DK26" s="623"/>
      <c r="DL26" s="630" t="s">
        <v>222</v>
      </c>
      <c r="DM26" s="622"/>
      <c r="DN26" s="622"/>
      <c r="DO26" s="622"/>
      <c r="DP26" s="622"/>
      <c r="DQ26" s="622"/>
      <c r="DR26" s="622"/>
      <c r="DS26" s="622"/>
      <c r="DT26" s="622"/>
      <c r="DU26" s="622"/>
      <c r="DV26" s="623"/>
      <c r="DW26" s="626" t="s">
        <v>239</v>
      </c>
      <c r="DX26" s="655"/>
      <c r="DY26" s="655"/>
      <c r="DZ26" s="655"/>
      <c r="EA26" s="655"/>
      <c r="EB26" s="655"/>
      <c r="EC26" s="656"/>
    </row>
    <row r="27" spans="2:133" ht="11.25" customHeight="1" x14ac:dyDescent="0.15">
      <c r="B27" s="618" t="s">
        <v>293</v>
      </c>
      <c r="C27" s="619"/>
      <c r="D27" s="619"/>
      <c r="E27" s="619"/>
      <c r="F27" s="619"/>
      <c r="G27" s="619"/>
      <c r="H27" s="619"/>
      <c r="I27" s="619"/>
      <c r="J27" s="619"/>
      <c r="K27" s="619"/>
      <c r="L27" s="619"/>
      <c r="M27" s="619"/>
      <c r="N27" s="619"/>
      <c r="O27" s="619"/>
      <c r="P27" s="619"/>
      <c r="Q27" s="620"/>
      <c r="R27" s="621">
        <v>1027464</v>
      </c>
      <c r="S27" s="622"/>
      <c r="T27" s="622"/>
      <c r="U27" s="622"/>
      <c r="V27" s="622"/>
      <c r="W27" s="622"/>
      <c r="X27" s="622"/>
      <c r="Y27" s="623"/>
      <c r="Z27" s="624">
        <v>16</v>
      </c>
      <c r="AA27" s="624"/>
      <c r="AB27" s="624"/>
      <c r="AC27" s="624"/>
      <c r="AD27" s="625" t="s">
        <v>239</v>
      </c>
      <c r="AE27" s="625"/>
      <c r="AF27" s="625"/>
      <c r="AG27" s="625"/>
      <c r="AH27" s="625"/>
      <c r="AI27" s="625"/>
      <c r="AJ27" s="625"/>
      <c r="AK27" s="625"/>
      <c r="AL27" s="626" t="s">
        <v>239</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1208078</v>
      </c>
      <c r="BH27" s="622"/>
      <c r="BI27" s="622"/>
      <c r="BJ27" s="622"/>
      <c r="BK27" s="622"/>
      <c r="BL27" s="622"/>
      <c r="BM27" s="622"/>
      <c r="BN27" s="623"/>
      <c r="BO27" s="624">
        <v>100</v>
      </c>
      <c r="BP27" s="624"/>
      <c r="BQ27" s="624"/>
      <c r="BR27" s="624"/>
      <c r="BS27" s="630" t="s">
        <v>239</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989032</v>
      </c>
      <c r="CS27" s="657"/>
      <c r="CT27" s="657"/>
      <c r="CU27" s="657"/>
      <c r="CV27" s="657"/>
      <c r="CW27" s="657"/>
      <c r="CX27" s="657"/>
      <c r="CY27" s="658"/>
      <c r="CZ27" s="626">
        <v>15.7</v>
      </c>
      <c r="DA27" s="655"/>
      <c r="DB27" s="655"/>
      <c r="DC27" s="659"/>
      <c r="DD27" s="630">
        <v>291029</v>
      </c>
      <c r="DE27" s="657"/>
      <c r="DF27" s="657"/>
      <c r="DG27" s="657"/>
      <c r="DH27" s="657"/>
      <c r="DI27" s="657"/>
      <c r="DJ27" s="657"/>
      <c r="DK27" s="658"/>
      <c r="DL27" s="630">
        <v>290045</v>
      </c>
      <c r="DM27" s="657"/>
      <c r="DN27" s="657"/>
      <c r="DO27" s="657"/>
      <c r="DP27" s="657"/>
      <c r="DQ27" s="657"/>
      <c r="DR27" s="657"/>
      <c r="DS27" s="657"/>
      <c r="DT27" s="657"/>
      <c r="DU27" s="657"/>
      <c r="DV27" s="658"/>
      <c r="DW27" s="626">
        <v>8.6999999999999993</v>
      </c>
      <c r="DX27" s="655"/>
      <c r="DY27" s="655"/>
      <c r="DZ27" s="655"/>
      <c r="EA27" s="655"/>
      <c r="EB27" s="655"/>
      <c r="EC27" s="656"/>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239</v>
      </c>
      <c r="S28" s="622"/>
      <c r="T28" s="622"/>
      <c r="U28" s="622"/>
      <c r="V28" s="622"/>
      <c r="W28" s="622"/>
      <c r="X28" s="622"/>
      <c r="Y28" s="623"/>
      <c r="Z28" s="624" t="s">
        <v>239</v>
      </c>
      <c r="AA28" s="624"/>
      <c r="AB28" s="624"/>
      <c r="AC28" s="624"/>
      <c r="AD28" s="625" t="s">
        <v>239</v>
      </c>
      <c r="AE28" s="625"/>
      <c r="AF28" s="625"/>
      <c r="AG28" s="625"/>
      <c r="AH28" s="625"/>
      <c r="AI28" s="625"/>
      <c r="AJ28" s="625"/>
      <c r="AK28" s="625"/>
      <c r="AL28" s="626" t="s">
        <v>222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637510</v>
      </c>
      <c r="CS28" s="622"/>
      <c r="CT28" s="622"/>
      <c r="CU28" s="622"/>
      <c r="CV28" s="622"/>
      <c r="CW28" s="622"/>
      <c r="CX28" s="622"/>
      <c r="CY28" s="623"/>
      <c r="CZ28" s="626">
        <v>10.1</v>
      </c>
      <c r="DA28" s="655"/>
      <c r="DB28" s="655"/>
      <c r="DC28" s="659"/>
      <c r="DD28" s="630">
        <v>588907</v>
      </c>
      <c r="DE28" s="622"/>
      <c r="DF28" s="622"/>
      <c r="DG28" s="622"/>
      <c r="DH28" s="622"/>
      <c r="DI28" s="622"/>
      <c r="DJ28" s="622"/>
      <c r="DK28" s="623"/>
      <c r="DL28" s="630">
        <v>588907</v>
      </c>
      <c r="DM28" s="622"/>
      <c r="DN28" s="622"/>
      <c r="DO28" s="622"/>
      <c r="DP28" s="622"/>
      <c r="DQ28" s="622"/>
      <c r="DR28" s="622"/>
      <c r="DS28" s="622"/>
      <c r="DT28" s="622"/>
      <c r="DU28" s="622"/>
      <c r="DV28" s="623"/>
      <c r="DW28" s="626">
        <v>17.7</v>
      </c>
      <c r="DX28" s="655"/>
      <c r="DY28" s="655"/>
      <c r="DZ28" s="655"/>
      <c r="EA28" s="655"/>
      <c r="EB28" s="655"/>
      <c r="EC28" s="656"/>
    </row>
    <row r="29" spans="2:133" ht="11.25" customHeight="1" x14ac:dyDescent="0.15">
      <c r="B29" s="618" t="s">
        <v>298</v>
      </c>
      <c r="C29" s="619"/>
      <c r="D29" s="619"/>
      <c r="E29" s="619"/>
      <c r="F29" s="619"/>
      <c r="G29" s="619"/>
      <c r="H29" s="619"/>
      <c r="I29" s="619"/>
      <c r="J29" s="619"/>
      <c r="K29" s="619"/>
      <c r="L29" s="619"/>
      <c r="M29" s="619"/>
      <c r="N29" s="619"/>
      <c r="O29" s="619"/>
      <c r="P29" s="619"/>
      <c r="Q29" s="620"/>
      <c r="R29" s="621">
        <v>721904</v>
      </c>
      <c r="S29" s="622"/>
      <c r="T29" s="622"/>
      <c r="U29" s="622"/>
      <c r="V29" s="622"/>
      <c r="W29" s="622"/>
      <c r="X29" s="622"/>
      <c r="Y29" s="623"/>
      <c r="Z29" s="624">
        <v>11.2</v>
      </c>
      <c r="AA29" s="624"/>
      <c r="AB29" s="624"/>
      <c r="AC29" s="624"/>
      <c r="AD29" s="625" t="s">
        <v>222</v>
      </c>
      <c r="AE29" s="625"/>
      <c r="AF29" s="625"/>
      <c r="AG29" s="625"/>
      <c r="AH29" s="625"/>
      <c r="AI29" s="625"/>
      <c r="AJ29" s="625"/>
      <c r="AK29" s="625"/>
      <c r="AL29" s="626" t="s">
        <v>239</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637417</v>
      </c>
      <c r="CS29" s="657"/>
      <c r="CT29" s="657"/>
      <c r="CU29" s="657"/>
      <c r="CV29" s="657"/>
      <c r="CW29" s="657"/>
      <c r="CX29" s="657"/>
      <c r="CY29" s="658"/>
      <c r="CZ29" s="626">
        <v>10.1</v>
      </c>
      <c r="DA29" s="655"/>
      <c r="DB29" s="655"/>
      <c r="DC29" s="659"/>
      <c r="DD29" s="630">
        <v>588814</v>
      </c>
      <c r="DE29" s="657"/>
      <c r="DF29" s="657"/>
      <c r="DG29" s="657"/>
      <c r="DH29" s="657"/>
      <c r="DI29" s="657"/>
      <c r="DJ29" s="657"/>
      <c r="DK29" s="658"/>
      <c r="DL29" s="630">
        <v>588814</v>
      </c>
      <c r="DM29" s="657"/>
      <c r="DN29" s="657"/>
      <c r="DO29" s="657"/>
      <c r="DP29" s="657"/>
      <c r="DQ29" s="657"/>
      <c r="DR29" s="657"/>
      <c r="DS29" s="657"/>
      <c r="DT29" s="657"/>
      <c r="DU29" s="657"/>
      <c r="DV29" s="658"/>
      <c r="DW29" s="626">
        <v>17.7</v>
      </c>
      <c r="DX29" s="655"/>
      <c r="DY29" s="655"/>
      <c r="DZ29" s="655"/>
      <c r="EA29" s="655"/>
      <c r="EB29" s="655"/>
      <c r="EC29" s="656"/>
    </row>
    <row r="30" spans="2:133" ht="11.25" customHeight="1" x14ac:dyDescent="0.15">
      <c r="B30" s="618" t="s">
        <v>303</v>
      </c>
      <c r="C30" s="619"/>
      <c r="D30" s="619"/>
      <c r="E30" s="619"/>
      <c r="F30" s="619"/>
      <c r="G30" s="619"/>
      <c r="H30" s="619"/>
      <c r="I30" s="619"/>
      <c r="J30" s="619"/>
      <c r="K30" s="619"/>
      <c r="L30" s="619"/>
      <c r="M30" s="619"/>
      <c r="N30" s="619"/>
      <c r="O30" s="619"/>
      <c r="P30" s="619"/>
      <c r="Q30" s="620"/>
      <c r="R30" s="621">
        <v>4094</v>
      </c>
      <c r="S30" s="622"/>
      <c r="T30" s="622"/>
      <c r="U30" s="622"/>
      <c r="V30" s="622"/>
      <c r="W30" s="622"/>
      <c r="X30" s="622"/>
      <c r="Y30" s="623"/>
      <c r="Z30" s="624">
        <v>0.1</v>
      </c>
      <c r="AA30" s="624"/>
      <c r="AB30" s="624"/>
      <c r="AC30" s="624"/>
      <c r="AD30" s="625">
        <v>1136</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99.6</v>
      </c>
      <c r="BH30" s="682"/>
      <c r="BI30" s="682"/>
      <c r="BJ30" s="682"/>
      <c r="BK30" s="682"/>
      <c r="BL30" s="682"/>
      <c r="BM30" s="616">
        <v>98.4</v>
      </c>
      <c r="BN30" s="682"/>
      <c r="BO30" s="682"/>
      <c r="BP30" s="682"/>
      <c r="BQ30" s="683"/>
      <c r="BR30" s="681">
        <v>99.6</v>
      </c>
      <c r="BS30" s="682"/>
      <c r="BT30" s="682"/>
      <c r="BU30" s="682"/>
      <c r="BV30" s="682"/>
      <c r="BW30" s="682"/>
      <c r="BX30" s="616">
        <v>98</v>
      </c>
      <c r="BY30" s="682"/>
      <c r="BZ30" s="682"/>
      <c r="CA30" s="682"/>
      <c r="CB30" s="683"/>
      <c r="CD30" s="686"/>
      <c r="CE30" s="687"/>
      <c r="CF30" s="636" t="s">
        <v>306</v>
      </c>
      <c r="CG30" s="637"/>
      <c r="CH30" s="637"/>
      <c r="CI30" s="637"/>
      <c r="CJ30" s="637"/>
      <c r="CK30" s="637"/>
      <c r="CL30" s="637"/>
      <c r="CM30" s="637"/>
      <c r="CN30" s="637"/>
      <c r="CO30" s="637"/>
      <c r="CP30" s="637"/>
      <c r="CQ30" s="638"/>
      <c r="CR30" s="621">
        <v>595194</v>
      </c>
      <c r="CS30" s="622"/>
      <c r="CT30" s="622"/>
      <c r="CU30" s="622"/>
      <c r="CV30" s="622"/>
      <c r="CW30" s="622"/>
      <c r="CX30" s="622"/>
      <c r="CY30" s="623"/>
      <c r="CZ30" s="626">
        <v>9.4</v>
      </c>
      <c r="DA30" s="655"/>
      <c r="DB30" s="655"/>
      <c r="DC30" s="659"/>
      <c r="DD30" s="630">
        <v>546642</v>
      </c>
      <c r="DE30" s="622"/>
      <c r="DF30" s="622"/>
      <c r="DG30" s="622"/>
      <c r="DH30" s="622"/>
      <c r="DI30" s="622"/>
      <c r="DJ30" s="622"/>
      <c r="DK30" s="623"/>
      <c r="DL30" s="630">
        <v>546642</v>
      </c>
      <c r="DM30" s="622"/>
      <c r="DN30" s="622"/>
      <c r="DO30" s="622"/>
      <c r="DP30" s="622"/>
      <c r="DQ30" s="622"/>
      <c r="DR30" s="622"/>
      <c r="DS30" s="622"/>
      <c r="DT30" s="622"/>
      <c r="DU30" s="622"/>
      <c r="DV30" s="623"/>
      <c r="DW30" s="626">
        <v>16.399999999999999</v>
      </c>
      <c r="DX30" s="655"/>
      <c r="DY30" s="655"/>
      <c r="DZ30" s="655"/>
      <c r="EA30" s="655"/>
      <c r="EB30" s="655"/>
      <c r="EC30" s="656"/>
    </row>
    <row r="31" spans="2:133" ht="11.25" customHeight="1" x14ac:dyDescent="0.15">
      <c r="B31" s="618" t="s">
        <v>307</v>
      </c>
      <c r="C31" s="619"/>
      <c r="D31" s="619"/>
      <c r="E31" s="619"/>
      <c r="F31" s="619"/>
      <c r="G31" s="619"/>
      <c r="H31" s="619"/>
      <c r="I31" s="619"/>
      <c r="J31" s="619"/>
      <c r="K31" s="619"/>
      <c r="L31" s="619"/>
      <c r="M31" s="619"/>
      <c r="N31" s="619"/>
      <c r="O31" s="619"/>
      <c r="P31" s="619"/>
      <c r="Q31" s="620"/>
      <c r="R31" s="621">
        <v>106617</v>
      </c>
      <c r="S31" s="622"/>
      <c r="T31" s="622"/>
      <c r="U31" s="622"/>
      <c r="V31" s="622"/>
      <c r="W31" s="622"/>
      <c r="X31" s="622"/>
      <c r="Y31" s="623"/>
      <c r="Z31" s="624">
        <v>1.7</v>
      </c>
      <c r="AA31" s="624"/>
      <c r="AB31" s="624"/>
      <c r="AC31" s="624"/>
      <c r="AD31" s="625" t="s">
        <v>131</v>
      </c>
      <c r="AE31" s="625"/>
      <c r="AF31" s="625"/>
      <c r="AG31" s="625"/>
      <c r="AH31" s="625"/>
      <c r="AI31" s="625"/>
      <c r="AJ31" s="625"/>
      <c r="AK31" s="625"/>
      <c r="AL31" s="626" t="s">
        <v>131</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99.4</v>
      </c>
      <c r="BH31" s="657"/>
      <c r="BI31" s="657"/>
      <c r="BJ31" s="657"/>
      <c r="BK31" s="657"/>
      <c r="BL31" s="657"/>
      <c r="BM31" s="627">
        <v>98.2</v>
      </c>
      <c r="BN31" s="679"/>
      <c r="BO31" s="679"/>
      <c r="BP31" s="679"/>
      <c r="BQ31" s="680"/>
      <c r="BR31" s="678">
        <v>99.4</v>
      </c>
      <c r="BS31" s="657"/>
      <c r="BT31" s="657"/>
      <c r="BU31" s="657"/>
      <c r="BV31" s="657"/>
      <c r="BW31" s="657"/>
      <c r="BX31" s="627">
        <v>98.1</v>
      </c>
      <c r="BY31" s="679"/>
      <c r="BZ31" s="679"/>
      <c r="CA31" s="679"/>
      <c r="CB31" s="680"/>
      <c r="CD31" s="686"/>
      <c r="CE31" s="687"/>
      <c r="CF31" s="636" t="s">
        <v>310</v>
      </c>
      <c r="CG31" s="637"/>
      <c r="CH31" s="637"/>
      <c r="CI31" s="637"/>
      <c r="CJ31" s="637"/>
      <c r="CK31" s="637"/>
      <c r="CL31" s="637"/>
      <c r="CM31" s="637"/>
      <c r="CN31" s="637"/>
      <c r="CO31" s="637"/>
      <c r="CP31" s="637"/>
      <c r="CQ31" s="638"/>
      <c r="CR31" s="621">
        <v>42223</v>
      </c>
      <c r="CS31" s="657"/>
      <c r="CT31" s="657"/>
      <c r="CU31" s="657"/>
      <c r="CV31" s="657"/>
      <c r="CW31" s="657"/>
      <c r="CX31" s="657"/>
      <c r="CY31" s="658"/>
      <c r="CZ31" s="626">
        <v>0.7</v>
      </c>
      <c r="DA31" s="655"/>
      <c r="DB31" s="655"/>
      <c r="DC31" s="659"/>
      <c r="DD31" s="630">
        <v>42172</v>
      </c>
      <c r="DE31" s="657"/>
      <c r="DF31" s="657"/>
      <c r="DG31" s="657"/>
      <c r="DH31" s="657"/>
      <c r="DI31" s="657"/>
      <c r="DJ31" s="657"/>
      <c r="DK31" s="658"/>
      <c r="DL31" s="630">
        <v>42172</v>
      </c>
      <c r="DM31" s="657"/>
      <c r="DN31" s="657"/>
      <c r="DO31" s="657"/>
      <c r="DP31" s="657"/>
      <c r="DQ31" s="657"/>
      <c r="DR31" s="657"/>
      <c r="DS31" s="657"/>
      <c r="DT31" s="657"/>
      <c r="DU31" s="657"/>
      <c r="DV31" s="658"/>
      <c r="DW31" s="626">
        <v>1.3</v>
      </c>
      <c r="DX31" s="655"/>
      <c r="DY31" s="655"/>
      <c r="DZ31" s="655"/>
      <c r="EA31" s="655"/>
      <c r="EB31" s="655"/>
      <c r="EC31" s="656"/>
    </row>
    <row r="32" spans="2:133" ht="11.25" customHeight="1" x14ac:dyDescent="0.15">
      <c r="B32" s="618" t="s">
        <v>311</v>
      </c>
      <c r="C32" s="619"/>
      <c r="D32" s="619"/>
      <c r="E32" s="619"/>
      <c r="F32" s="619"/>
      <c r="G32" s="619"/>
      <c r="H32" s="619"/>
      <c r="I32" s="619"/>
      <c r="J32" s="619"/>
      <c r="K32" s="619"/>
      <c r="L32" s="619"/>
      <c r="M32" s="619"/>
      <c r="N32" s="619"/>
      <c r="O32" s="619"/>
      <c r="P32" s="619"/>
      <c r="Q32" s="620"/>
      <c r="R32" s="621">
        <v>247578</v>
      </c>
      <c r="S32" s="622"/>
      <c r="T32" s="622"/>
      <c r="U32" s="622"/>
      <c r="V32" s="622"/>
      <c r="W32" s="622"/>
      <c r="X32" s="622"/>
      <c r="Y32" s="623"/>
      <c r="Z32" s="624">
        <v>3.9</v>
      </c>
      <c r="AA32" s="624"/>
      <c r="AB32" s="624"/>
      <c r="AC32" s="624"/>
      <c r="AD32" s="625" t="s">
        <v>222</v>
      </c>
      <c r="AE32" s="625"/>
      <c r="AF32" s="625"/>
      <c r="AG32" s="625"/>
      <c r="AH32" s="625"/>
      <c r="AI32" s="625"/>
      <c r="AJ32" s="625"/>
      <c r="AK32" s="625"/>
      <c r="AL32" s="626" t="s">
        <v>239</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99.7</v>
      </c>
      <c r="BH32" s="691"/>
      <c r="BI32" s="691"/>
      <c r="BJ32" s="691"/>
      <c r="BK32" s="691"/>
      <c r="BL32" s="691"/>
      <c r="BM32" s="692">
        <v>98.4</v>
      </c>
      <c r="BN32" s="691"/>
      <c r="BO32" s="691"/>
      <c r="BP32" s="691"/>
      <c r="BQ32" s="693"/>
      <c r="BR32" s="690">
        <v>99.6</v>
      </c>
      <c r="BS32" s="691"/>
      <c r="BT32" s="691"/>
      <c r="BU32" s="691"/>
      <c r="BV32" s="691"/>
      <c r="BW32" s="691"/>
      <c r="BX32" s="692">
        <v>97.8</v>
      </c>
      <c r="BY32" s="691"/>
      <c r="BZ32" s="691"/>
      <c r="CA32" s="691"/>
      <c r="CB32" s="693"/>
      <c r="CD32" s="688"/>
      <c r="CE32" s="689"/>
      <c r="CF32" s="636" t="s">
        <v>313</v>
      </c>
      <c r="CG32" s="637"/>
      <c r="CH32" s="637"/>
      <c r="CI32" s="637"/>
      <c r="CJ32" s="637"/>
      <c r="CK32" s="637"/>
      <c r="CL32" s="637"/>
      <c r="CM32" s="637"/>
      <c r="CN32" s="637"/>
      <c r="CO32" s="637"/>
      <c r="CP32" s="637"/>
      <c r="CQ32" s="638"/>
      <c r="CR32" s="621">
        <v>93</v>
      </c>
      <c r="CS32" s="622"/>
      <c r="CT32" s="622"/>
      <c r="CU32" s="622"/>
      <c r="CV32" s="622"/>
      <c r="CW32" s="622"/>
      <c r="CX32" s="622"/>
      <c r="CY32" s="623"/>
      <c r="CZ32" s="626">
        <v>0</v>
      </c>
      <c r="DA32" s="655"/>
      <c r="DB32" s="655"/>
      <c r="DC32" s="659"/>
      <c r="DD32" s="630">
        <v>93</v>
      </c>
      <c r="DE32" s="622"/>
      <c r="DF32" s="622"/>
      <c r="DG32" s="622"/>
      <c r="DH32" s="622"/>
      <c r="DI32" s="622"/>
      <c r="DJ32" s="622"/>
      <c r="DK32" s="623"/>
      <c r="DL32" s="630">
        <v>93</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314</v>
      </c>
      <c r="C33" s="619"/>
      <c r="D33" s="619"/>
      <c r="E33" s="619"/>
      <c r="F33" s="619"/>
      <c r="G33" s="619"/>
      <c r="H33" s="619"/>
      <c r="I33" s="619"/>
      <c r="J33" s="619"/>
      <c r="K33" s="619"/>
      <c r="L33" s="619"/>
      <c r="M33" s="619"/>
      <c r="N33" s="619"/>
      <c r="O33" s="619"/>
      <c r="P33" s="619"/>
      <c r="Q33" s="620"/>
      <c r="R33" s="621">
        <v>112148</v>
      </c>
      <c r="S33" s="622"/>
      <c r="T33" s="622"/>
      <c r="U33" s="622"/>
      <c r="V33" s="622"/>
      <c r="W33" s="622"/>
      <c r="X33" s="622"/>
      <c r="Y33" s="623"/>
      <c r="Z33" s="624">
        <v>1.7</v>
      </c>
      <c r="AA33" s="624"/>
      <c r="AB33" s="624"/>
      <c r="AC33" s="624"/>
      <c r="AD33" s="625" t="s">
        <v>222</v>
      </c>
      <c r="AE33" s="625"/>
      <c r="AF33" s="625"/>
      <c r="AG33" s="625"/>
      <c r="AH33" s="625"/>
      <c r="AI33" s="625"/>
      <c r="AJ33" s="625"/>
      <c r="AK33" s="625"/>
      <c r="AL33" s="626" t="s">
        <v>222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2299154</v>
      </c>
      <c r="CS33" s="657"/>
      <c r="CT33" s="657"/>
      <c r="CU33" s="657"/>
      <c r="CV33" s="657"/>
      <c r="CW33" s="657"/>
      <c r="CX33" s="657"/>
      <c r="CY33" s="658"/>
      <c r="CZ33" s="626">
        <v>36.4</v>
      </c>
      <c r="DA33" s="655"/>
      <c r="DB33" s="655"/>
      <c r="DC33" s="659"/>
      <c r="DD33" s="630">
        <v>1714994</v>
      </c>
      <c r="DE33" s="657"/>
      <c r="DF33" s="657"/>
      <c r="DG33" s="657"/>
      <c r="DH33" s="657"/>
      <c r="DI33" s="657"/>
      <c r="DJ33" s="657"/>
      <c r="DK33" s="658"/>
      <c r="DL33" s="630">
        <v>1431147</v>
      </c>
      <c r="DM33" s="657"/>
      <c r="DN33" s="657"/>
      <c r="DO33" s="657"/>
      <c r="DP33" s="657"/>
      <c r="DQ33" s="657"/>
      <c r="DR33" s="657"/>
      <c r="DS33" s="657"/>
      <c r="DT33" s="657"/>
      <c r="DU33" s="657"/>
      <c r="DV33" s="658"/>
      <c r="DW33" s="626">
        <v>42.9</v>
      </c>
      <c r="DX33" s="655"/>
      <c r="DY33" s="655"/>
      <c r="DZ33" s="655"/>
      <c r="EA33" s="655"/>
      <c r="EB33" s="655"/>
      <c r="EC33" s="656"/>
    </row>
    <row r="34" spans="2:133" ht="11.25" customHeight="1" x14ac:dyDescent="0.15">
      <c r="B34" s="618" t="s">
        <v>316</v>
      </c>
      <c r="C34" s="619"/>
      <c r="D34" s="619"/>
      <c r="E34" s="619"/>
      <c r="F34" s="619"/>
      <c r="G34" s="619"/>
      <c r="H34" s="619"/>
      <c r="I34" s="619"/>
      <c r="J34" s="619"/>
      <c r="K34" s="619"/>
      <c r="L34" s="619"/>
      <c r="M34" s="619"/>
      <c r="N34" s="619"/>
      <c r="O34" s="619"/>
      <c r="P34" s="619"/>
      <c r="Q34" s="620"/>
      <c r="R34" s="621">
        <v>50202</v>
      </c>
      <c r="S34" s="622"/>
      <c r="T34" s="622"/>
      <c r="U34" s="622"/>
      <c r="V34" s="622"/>
      <c r="W34" s="622"/>
      <c r="X34" s="622"/>
      <c r="Y34" s="623"/>
      <c r="Z34" s="624">
        <v>0.8</v>
      </c>
      <c r="AA34" s="624"/>
      <c r="AB34" s="624"/>
      <c r="AC34" s="624"/>
      <c r="AD34" s="625">
        <v>29</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610790</v>
      </c>
      <c r="CS34" s="622"/>
      <c r="CT34" s="622"/>
      <c r="CU34" s="622"/>
      <c r="CV34" s="622"/>
      <c r="CW34" s="622"/>
      <c r="CX34" s="622"/>
      <c r="CY34" s="623"/>
      <c r="CZ34" s="626">
        <v>9.6999999999999993</v>
      </c>
      <c r="DA34" s="655"/>
      <c r="DB34" s="655"/>
      <c r="DC34" s="659"/>
      <c r="DD34" s="630">
        <v>495071</v>
      </c>
      <c r="DE34" s="622"/>
      <c r="DF34" s="622"/>
      <c r="DG34" s="622"/>
      <c r="DH34" s="622"/>
      <c r="DI34" s="622"/>
      <c r="DJ34" s="622"/>
      <c r="DK34" s="623"/>
      <c r="DL34" s="630">
        <v>423431</v>
      </c>
      <c r="DM34" s="622"/>
      <c r="DN34" s="622"/>
      <c r="DO34" s="622"/>
      <c r="DP34" s="622"/>
      <c r="DQ34" s="622"/>
      <c r="DR34" s="622"/>
      <c r="DS34" s="622"/>
      <c r="DT34" s="622"/>
      <c r="DU34" s="622"/>
      <c r="DV34" s="623"/>
      <c r="DW34" s="626">
        <v>12.7</v>
      </c>
      <c r="DX34" s="655"/>
      <c r="DY34" s="655"/>
      <c r="DZ34" s="655"/>
      <c r="EA34" s="655"/>
      <c r="EB34" s="655"/>
      <c r="EC34" s="656"/>
    </row>
    <row r="35" spans="2:133" ht="11.25" customHeight="1" x14ac:dyDescent="0.15">
      <c r="B35" s="618" t="s">
        <v>320</v>
      </c>
      <c r="C35" s="619"/>
      <c r="D35" s="619"/>
      <c r="E35" s="619"/>
      <c r="F35" s="619"/>
      <c r="G35" s="619"/>
      <c r="H35" s="619"/>
      <c r="I35" s="619"/>
      <c r="J35" s="619"/>
      <c r="K35" s="619"/>
      <c r="L35" s="619"/>
      <c r="M35" s="619"/>
      <c r="N35" s="619"/>
      <c r="O35" s="619"/>
      <c r="P35" s="619"/>
      <c r="Q35" s="620"/>
      <c r="R35" s="621">
        <v>646802</v>
      </c>
      <c r="S35" s="622"/>
      <c r="T35" s="622"/>
      <c r="U35" s="622"/>
      <c r="V35" s="622"/>
      <c r="W35" s="622"/>
      <c r="X35" s="622"/>
      <c r="Y35" s="623"/>
      <c r="Z35" s="624">
        <v>10.1</v>
      </c>
      <c r="AA35" s="624"/>
      <c r="AB35" s="624"/>
      <c r="AC35" s="624"/>
      <c r="AD35" s="625" t="s">
        <v>239</v>
      </c>
      <c r="AE35" s="625"/>
      <c r="AF35" s="625"/>
      <c r="AG35" s="625"/>
      <c r="AH35" s="625"/>
      <c r="AI35" s="625"/>
      <c r="AJ35" s="625"/>
      <c r="AK35" s="625"/>
      <c r="AL35" s="626" t="s">
        <v>131</v>
      </c>
      <c r="AM35" s="627"/>
      <c r="AN35" s="627"/>
      <c r="AO35" s="628"/>
      <c r="AP35" s="214"/>
      <c r="AQ35" s="694" t="s">
        <v>321</v>
      </c>
      <c r="AR35" s="695"/>
      <c r="AS35" s="695"/>
      <c r="AT35" s="695"/>
      <c r="AU35" s="695"/>
      <c r="AV35" s="695"/>
      <c r="AW35" s="695"/>
      <c r="AX35" s="695"/>
      <c r="AY35" s="696"/>
      <c r="AZ35" s="610">
        <v>743538</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87875</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18915</v>
      </c>
      <c r="CS35" s="657"/>
      <c r="CT35" s="657"/>
      <c r="CU35" s="657"/>
      <c r="CV35" s="657"/>
      <c r="CW35" s="657"/>
      <c r="CX35" s="657"/>
      <c r="CY35" s="658"/>
      <c r="CZ35" s="626">
        <v>0.3</v>
      </c>
      <c r="DA35" s="655"/>
      <c r="DB35" s="655"/>
      <c r="DC35" s="659"/>
      <c r="DD35" s="630">
        <v>12776</v>
      </c>
      <c r="DE35" s="657"/>
      <c r="DF35" s="657"/>
      <c r="DG35" s="657"/>
      <c r="DH35" s="657"/>
      <c r="DI35" s="657"/>
      <c r="DJ35" s="657"/>
      <c r="DK35" s="658"/>
      <c r="DL35" s="630">
        <v>7709</v>
      </c>
      <c r="DM35" s="657"/>
      <c r="DN35" s="657"/>
      <c r="DO35" s="657"/>
      <c r="DP35" s="657"/>
      <c r="DQ35" s="657"/>
      <c r="DR35" s="657"/>
      <c r="DS35" s="657"/>
      <c r="DT35" s="657"/>
      <c r="DU35" s="657"/>
      <c r="DV35" s="658"/>
      <c r="DW35" s="626">
        <v>0.2</v>
      </c>
      <c r="DX35" s="655"/>
      <c r="DY35" s="655"/>
      <c r="DZ35" s="655"/>
      <c r="EA35" s="655"/>
      <c r="EB35" s="655"/>
      <c r="EC35" s="656"/>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222</v>
      </c>
      <c r="S36" s="622"/>
      <c r="T36" s="622"/>
      <c r="U36" s="622"/>
      <c r="V36" s="622"/>
      <c r="W36" s="622"/>
      <c r="X36" s="622"/>
      <c r="Y36" s="623"/>
      <c r="Z36" s="624" t="s">
        <v>239</v>
      </c>
      <c r="AA36" s="624"/>
      <c r="AB36" s="624"/>
      <c r="AC36" s="624"/>
      <c r="AD36" s="625" t="s">
        <v>222</v>
      </c>
      <c r="AE36" s="625"/>
      <c r="AF36" s="625"/>
      <c r="AG36" s="625"/>
      <c r="AH36" s="625"/>
      <c r="AI36" s="625"/>
      <c r="AJ36" s="625"/>
      <c r="AK36" s="625"/>
      <c r="AL36" s="626" t="s">
        <v>239</v>
      </c>
      <c r="AM36" s="627"/>
      <c r="AN36" s="627"/>
      <c r="AO36" s="628"/>
      <c r="AQ36" s="698" t="s">
        <v>325</v>
      </c>
      <c r="AR36" s="699"/>
      <c r="AS36" s="699"/>
      <c r="AT36" s="699"/>
      <c r="AU36" s="699"/>
      <c r="AV36" s="699"/>
      <c r="AW36" s="699"/>
      <c r="AX36" s="699"/>
      <c r="AY36" s="700"/>
      <c r="AZ36" s="621">
        <v>150766</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79147</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755208</v>
      </c>
      <c r="CS36" s="622"/>
      <c r="CT36" s="622"/>
      <c r="CU36" s="622"/>
      <c r="CV36" s="622"/>
      <c r="CW36" s="622"/>
      <c r="CX36" s="622"/>
      <c r="CY36" s="623"/>
      <c r="CZ36" s="626">
        <v>12</v>
      </c>
      <c r="DA36" s="655"/>
      <c r="DB36" s="655"/>
      <c r="DC36" s="659"/>
      <c r="DD36" s="630">
        <v>562616</v>
      </c>
      <c r="DE36" s="622"/>
      <c r="DF36" s="622"/>
      <c r="DG36" s="622"/>
      <c r="DH36" s="622"/>
      <c r="DI36" s="622"/>
      <c r="DJ36" s="622"/>
      <c r="DK36" s="623"/>
      <c r="DL36" s="630">
        <v>527401</v>
      </c>
      <c r="DM36" s="622"/>
      <c r="DN36" s="622"/>
      <c r="DO36" s="622"/>
      <c r="DP36" s="622"/>
      <c r="DQ36" s="622"/>
      <c r="DR36" s="622"/>
      <c r="DS36" s="622"/>
      <c r="DT36" s="622"/>
      <c r="DU36" s="622"/>
      <c r="DV36" s="623"/>
      <c r="DW36" s="626">
        <v>15.8</v>
      </c>
      <c r="DX36" s="655"/>
      <c r="DY36" s="655"/>
      <c r="DZ36" s="655"/>
      <c r="EA36" s="655"/>
      <c r="EB36" s="655"/>
      <c r="EC36" s="656"/>
    </row>
    <row r="37" spans="2:133" ht="11.25" customHeight="1" x14ac:dyDescent="0.15">
      <c r="B37" s="618" t="s">
        <v>328</v>
      </c>
      <c r="C37" s="619"/>
      <c r="D37" s="619"/>
      <c r="E37" s="619"/>
      <c r="F37" s="619"/>
      <c r="G37" s="619"/>
      <c r="H37" s="619"/>
      <c r="I37" s="619"/>
      <c r="J37" s="619"/>
      <c r="K37" s="619"/>
      <c r="L37" s="619"/>
      <c r="M37" s="619"/>
      <c r="N37" s="619"/>
      <c r="O37" s="619"/>
      <c r="P37" s="619"/>
      <c r="Q37" s="620"/>
      <c r="R37" s="621">
        <v>156402</v>
      </c>
      <c r="S37" s="622"/>
      <c r="T37" s="622"/>
      <c r="U37" s="622"/>
      <c r="V37" s="622"/>
      <c r="W37" s="622"/>
      <c r="X37" s="622"/>
      <c r="Y37" s="623"/>
      <c r="Z37" s="624">
        <v>2.4</v>
      </c>
      <c r="AA37" s="624"/>
      <c r="AB37" s="624"/>
      <c r="AC37" s="624"/>
      <c r="AD37" s="625" t="s">
        <v>239</v>
      </c>
      <c r="AE37" s="625"/>
      <c r="AF37" s="625"/>
      <c r="AG37" s="625"/>
      <c r="AH37" s="625"/>
      <c r="AI37" s="625"/>
      <c r="AJ37" s="625"/>
      <c r="AK37" s="625"/>
      <c r="AL37" s="626" t="s">
        <v>239</v>
      </c>
      <c r="AM37" s="627"/>
      <c r="AN37" s="627"/>
      <c r="AO37" s="628"/>
      <c r="AQ37" s="698" t="s">
        <v>329</v>
      </c>
      <c r="AR37" s="699"/>
      <c r="AS37" s="699"/>
      <c r="AT37" s="699"/>
      <c r="AU37" s="699"/>
      <c r="AV37" s="699"/>
      <c r="AW37" s="699"/>
      <c r="AX37" s="699"/>
      <c r="AY37" s="700"/>
      <c r="AZ37" s="621">
        <v>2964</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1519</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353802</v>
      </c>
      <c r="CS37" s="657"/>
      <c r="CT37" s="657"/>
      <c r="CU37" s="657"/>
      <c r="CV37" s="657"/>
      <c r="CW37" s="657"/>
      <c r="CX37" s="657"/>
      <c r="CY37" s="658"/>
      <c r="CZ37" s="626">
        <v>5.6</v>
      </c>
      <c r="DA37" s="655"/>
      <c r="DB37" s="655"/>
      <c r="DC37" s="659"/>
      <c r="DD37" s="630">
        <v>348777</v>
      </c>
      <c r="DE37" s="657"/>
      <c r="DF37" s="657"/>
      <c r="DG37" s="657"/>
      <c r="DH37" s="657"/>
      <c r="DI37" s="657"/>
      <c r="DJ37" s="657"/>
      <c r="DK37" s="658"/>
      <c r="DL37" s="630">
        <v>333050</v>
      </c>
      <c r="DM37" s="657"/>
      <c r="DN37" s="657"/>
      <c r="DO37" s="657"/>
      <c r="DP37" s="657"/>
      <c r="DQ37" s="657"/>
      <c r="DR37" s="657"/>
      <c r="DS37" s="657"/>
      <c r="DT37" s="657"/>
      <c r="DU37" s="657"/>
      <c r="DV37" s="658"/>
      <c r="DW37" s="626">
        <v>10</v>
      </c>
      <c r="DX37" s="655"/>
      <c r="DY37" s="655"/>
      <c r="DZ37" s="655"/>
      <c r="EA37" s="655"/>
      <c r="EB37" s="655"/>
      <c r="EC37" s="656"/>
    </row>
    <row r="38" spans="2:133" ht="11.25" customHeight="1" x14ac:dyDescent="0.15">
      <c r="B38" s="666" t="s">
        <v>332</v>
      </c>
      <c r="C38" s="667"/>
      <c r="D38" s="667"/>
      <c r="E38" s="667"/>
      <c r="F38" s="667"/>
      <c r="G38" s="667"/>
      <c r="H38" s="667"/>
      <c r="I38" s="667"/>
      <c r="J38" s="667"/>
      <c r="K38" s="667"/>
      <c r="L38" s="667"/>
      <c r="M38" s="667"/>
      <c r="N38" s="667"/>
      <c r="O38" s="667"/>
      <c r="P38" s="667"/>
      <c r="Q38" s="668"/>
      <c r="R38" s="701">
        <v>6416934</v>
      </c>
      <c r="S38" s="702"/>
      <c r="T38" s="702"/>
      <c r="U38" s="702"/>
      <c r="V38" s="702"/>
      <c r="W38" s="702"/>
      <c r="X38" s="702"/>
      <c r="Y38" s="703"/>
      <c r="Z38" s="704">
        <v>100</v>
      </c>
      <c r="AA38" s="704"/>
      <c r="AB38" s="704"/>
      <c r="AC38" s="704"/>
      <c r="AD38" s="705">
        <v>3179030</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239</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2483</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743538</v>
      </c>
      <c r="CS38" s="622"/>
      <c r="CT38" s="622"/>
      <c r="CU38" s="622"/>
      <c r="CV38" s="622"/>
      <c r="CW38" s="622"/>
      <c r="CX38" s="622"/>
      <c r="CY38" s="623"/>
      <c r="CZ38" s="626">
        <v>11.8</v>
      </c>
      <c r="DA38" s="655"/>
      <c r="DB38" s="655"/>
      <c r="DC38" s="659"/>
      <c r="DD38" s="630">
        <v>644511</v>
      </c>
      <c r="DE38" s="622"/>
      <c r="DF38" s="622"/>
      <c r="DG38" s="622"/>
      <c r="DH38" s="622"/>
      <c r="DI38" s="622"/>
      <c r="DJ38" s="622"/>
      <c r="DK38" s="623"/>
      <c r="DL38" s="630">
        <v>472606</v>
      </c>
      <c r="DM38" s="622"/>
      <c r="DN38" s="622"/>
      <c r="DO38" s="622"/>
      <c r="DP38" s="622"/>
      <c r="DQ38" s="622"/>
      <c r="DR38" s="622"/>
      <c r="DS38" s="622"/>
      <c r="DT38" s="622"/>
      <c r="DU38" s="622"/>
      <c r="DV38" s="623"/>
      <c r="DW38" s="626">
        <v>14.2</v>
      </c>
      <c r="DX38" s="655"/>
      <c r="DY38" s="655"/>
      <c r="DZ38" s="655"/>
      <c r="EA38" s="655"/>
      <c r="EB38" s="655"/>
      <c r="EC38" s="656"/>
    </row>
    <row r="39" spans="2:133" ht="11.25" customHeight="1" x14ac:dyDescent="0.15">
      <c r="AQ39" s="698" t="s">
        <v>336</v>
      </c>
      <c r="AR39" s="699"/>
      <c r="AS39" s="699"/>
      <c r="AT39" s="699"/>
      <c r="AU39" s="699"/>
      <c r="AV39" s="699"/>
      <c r="AW39" s="699"/>
      <c r="AX39" s="699"/>
      <c r="AY39" s="700"/>
      <c r="AZ39" s="621" t="s">
        <v>239</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91</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170703</v>
      </c>
      <c r="CS39" s="657"/>
      <c r="CT39" s="657"/>
      <c r="CU39" s="657"/>
      <c r="CV39" s="657"/>
      <c r="CW39" s="657"/>
      <c r="CX39" s="657"/>
      <c r="CY39" s="658"/>
      <c r="CZ39" s="626">
        <v>2.7</v>
      </c>
      <c r="DA39" s="655"/>
      <c r="DB39" s="655"/>
      <c r="DC39" s="659"/>
      <c r="DD39" s="630">
        <v>20</v>
      </c>
      <c r="DE39" s="657"/>
      <c r="DF39" s="657"/>
      <c r="DG39" s="657"/>
      <c r="DH39" s="657"/>
      <c r="DI39" s="657"/>
      <c r="DJ39" s="657"/>
      <c r="DK39" s="658"/>
      <c r="DL39" s="630" t="s">
        <v>222</v>
      </c>
      <c r="DM39" s="657"/>
      <c r="DN39" s="657"/>
      <c r="DO39" s="657"/>
      <c r="DP39" s="657"/>
      <c r="DQ39" s="657"/>
      <c r="DR39" s="657"/>
      <c r="DS39" s="657"/>
      <c r="DT39" s="657"/>
      <c r="DU39" s="657"/>
      <c r="DV39" s="658"/>
      <c r="DW39" s="626" t="s">
        <v>222</v>
      </c>
      <c r="DX39" s="655"/>
      <c r="DY39" s="655"/>
      <c r="DZ39" s="655"/>
      <c r="EA39" s="655"/>
      <c r="EB39" s="655"/>
      <c r="EC39" s="656"/>
    </row>
    <row r="40" spans="2:133" ht="11.25" customHeight="1" x14ac:dyDescent="0.15">
      <c r="AQ40" s="698" t="s">
        <v>340</v>
      </c>
      <c r="AR40" s="699"/>
      <c r="AS40" s="699"/>
      <c r="AT40" s="699"/>
      <c r="AU40" s="699"/>
      <c r="AV40" s="699"/>
      <c r="AW40" s="699"/>
      <c r="AX40" s="699"/>
      <c r="AY40" s="700"/>
      <c r="AZ40" s="621">
        <v>129211</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178</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t="s">
        <v>239</v>
      </c>
      <c r="CS40" s="622"/>
      <c r="CT40" s="622"/>
      <c r="CU40" s="622"/>
      <c r="CV40" s="622"/>
      <c r="CW40" s="622"/>
      <c r="CX40" s="622"/>
      <c r="CY40" s="623"/>
      <c r="CZ40" s="626" t="s">
        <v>131</v>
      </c>
      <c r="DA40" s="655"/>
      <c r="DB40" s="655"/>
      <c r="DC40" s="659"/>
      <c r="DD40" s="630" t="s">
        <v>131</v>
      </c>
      <c r="DE40" s="622"/>
      <c r="DF40" s="622"/>
      <c r="DG40" s="622"/>
      <c r="DH40" s="622"/>
      <c r="DI40" s="622"/>
      <c r="DJ40" s="622"/>
      <c r="DK40" s="623"/>
      <c r="DL40" s="630" t="s">
        <v>222</v>
      </c>
      <c r="DM40" s="622"/>
      <c r="DN40" s="622"/>
      <c r="DO40" s="622"/>
      <c r="DP40" s="622"/>
      <c r="DQ40" s="622"/>
      <c r="DR40" s="622"/>
      <c r="DS40" s="622"/>
      <c r="DT40" s="622"/>
      <c r="DU40" s="622"/>
      <c r="DV40" s="623"/>
      <c r="DW40" s="626" t="s">
        <v>131</v>
      </c>
      <c r="DX40" s="655"/>
      <c r="DY40" s="655"/>
      <c r="DZ40" s="655"/>
      <c r="EA40" s="655"/>
      <c r="EB40" s="655"/>
      <c r="EC40" s="656"/>
    </row>
    <row r="41" spans="2:133" ht="11.25" customHeight="1" x14ac:dyDescent="0.15">
      <c r="AQ41" s="708" t="s">
        <v>343</v>
      </c>
      <c r="AR41" s="709"/>
      <c r="AS41" s="709"/>
      <c r="AT41" s="709"/>
      <c r="AU41" s="709"/>
      <c r="AV41" s="709"/>
      <c r="AW41" s="709"/>
      <c r="AX41" s="709"/>
      <c r="AY41" s="710"/>
      <c r="AZ41" s="701">
        <v>460597</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425</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131</v>
      </c>
      <c r="CS41" s="657"/>
      <c r="CT41" s="657"/>
      <c r="CU41" s="657"/>
      <c r="CV41" s="657"/>
      <c r="CW41" s="657"/>
      <c r="CX41" s="657"/>
      <c r="CY41" s="658"/>
      <c r="CZ41" s="626" t="s">
        <v>239</v>
      </c>
      <c r="DA41" s="655"/>
      <c r="DB41" s="655"/>
      <c r="DC41" s="659"/>
      <c r="DD41" s="630" t="s">
        <v>222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1523995</v>
      </c>
      <c r="CS42" s="622"/>
      <c r="CT42" s="622"/>
      <c r="CU42" s="622"/>
      <c r="CV42" s="622"/>
      <c r="CW42" s="622"/>
      <c r="CX42" s="622"/>
      <c r="CY42" s="623"/>
      <c r="CZ42" s="626">
        <v>24.1</v>
      </c>
      <c r="DA42" s="627"/>
      <c r="DB42" s="627"/>
      <c r="DC42" s="722"/>
      <c r="DD42" s="630">
        <v>261486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66554</v>
      </c>
      <c r="CS43" s="657"/>
      <c r="CT43" s="657"/>
      <c r="CU43" s="657"/>
      <c r="CV43" s="657"/>
      <c r="CW43" s="657"/>
      <c r="CX43" s="657"/>
      <c r="CY43" s="658"/>
      <c r="CZ43" s="626">
        <v>1.1000000000000001</v>
      </c>
      <c r="DA43" s="655"/>
      <c r="DB43" s="655"/>
      <c r="DC43" s="659"/>
      <c r="DD43" s="630">
        <v>66537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301</v>
      </c>
      <c r="CE44" s="734"/>
      <c r="CF44" s="618" t="s">
        <v>351</v>
      </c>
      <c r="CG44" s="619"/>
      <c r="CH44" s="619"/>
      <c r="CI44" s="619"/>
      <c r="CJ44" s="619"/>
      <c r="CK44" s="619"/>
      <c r="CL44" s="619"/>
      <c r="CM44" s="619"/>
      <c r="CN44" s="619"/>
      <c r="CO44" s="619"/>
      <c r="CP44" s="619"/>
      <c r="CQ44" s="620"/>
      <c r="CR44" s="621">
        <v>1099639</v>
      </c>
      <c r="CS44" s="622"/>
      <c r="CT44" s="622"/>
      <c r="CU44" s="622"/>
      <c r="CV44" s="622"/>
      <c r="CW44" s="622"/>
      <c r="CX44" s="622"/>
      <c r="CY44" s="623"/>
      <c r="CZ44" s="626">
        <v>17.399999999999999</v>
      </c>
      <c r="DA44" s="627"/>
      <c r="DB44" s="627"/>
      <c r="DC44" s="722"/>
      <c r="DD44" s="630">
        <v>229112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741750</v>
      </c>
      <c r="CS45" s="657"/>
      <c r="CT45" s="657"/>
      <c r="CU45" s="657"/>
      <c r="CV45" s="657"/>
      <c r="CW45" s="657"/>
      <c r="CX45" s="657"/>
      <c r="CY45" s="658"/>
      <c r="CZ45" s="626">
        <v>11.7</v>
      </c>
      <c r="DA45" s="655"/>
      <c r="DB45" s="655"/>
      <c r="DC45" s="659"/>
      <c r="DD45" s="630">
        <v>9683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333039</v>
      </c>
      <c r="CS46" s="622"/>
      <c r="CT46" s="622"/>
      <c r="CU46" s="622"/>
      <c r="CV46" s="622"/>
      <c r="CW46" s="622"/>
      <c r="CX46" s="622"/>
      <c r="CY46" s="623"/>
      <c r="CZ46" s="626">
        <v>5.3</v>
      </c>
      <c r="DA46" s="627"/>
      <c r="DB46" s="627"/>
      <c r="DC46" s="722"/>
      <c r="DD46" s="630">
        <v>207479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v>424356</v>
      </c>
      <c r="CS47" s="657"/>
      <c r="CT47" s="657"/>
      <c r="CU47" s="657"/>
      <c r="CV47" s="657"/>
      <c r="CW47" s="657"/>
      <c r="CX47" s="657"/>
      <c r="CY47" s="658"/>
      <c r="CZ47" s="626">
        <v>6.7</v>
      </c>
      <c r="DA47" s="655"/>
      <c r="DB47" s="655"/>
      <c r="DC47" s="659"/>
      <c r="DD47" s="630">
        <v>32374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239</v>
      </c>
      <c r="CS48" s="622"/>
      <c r="CT48" s="622"/>
      <c r="CU48" s="622"/>
      <c r="CV48" s="622"/>
      <c r="CW48" s="622"/>
      <c r="CX48" s="622"/>
      <c r="CY48" s="623"/>
      <c r="CZ48" s="626" t="s">
        <v>239</v>
      </c>
      <c r="DA48" s="627"/>
      <c r="DB48" s="627"/>
      <c r="DC48" s="722"/>
      <c r="DD48" s="630" t="s">
        <v>222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6317529</v>
      </c>
      <c r="CS49" s="691"/>
      <c r="CT49" s="691"/>
      <c r="CU49" s="691"/>
      <c r="CV49" s="691"/>
      <c r="CW49" s="691"/>
      <c r="CX49" s="691"/>
      <c r="CY49" s="723"/>
      <c r="CZ49" s="706">
        <v>100</v>
      </c>
      <c r="DA49" s="724"/>
      <c r="DB49" s="724"/>
      <c r="DC49" s="725"/>
      <c r="DD49" s="726">
        <v>3688587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CREWfWOmWFaNhoX+2lril6+diZGhrlSkQk5zYJH6tSfcRwZSy9/Fajvv1P4bIsXs2atlQqD3D2vL2taFZgxLUg==" saltValue="MB9Q61n25+RaZNKHjyXK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6421</v>
      </c>
      <c r="R7" s="757"/>
      <c r="S7" s="757"/>
      <c r="T7" s="757"/>
      <c r="U7" s="757"/>
      <c r="V7" s="757">
        <v>6322</v>
      </c>
      <c r="W7" s="757"/>
      <c r="X7" s="757"/>
      <c r="Y7" s="757"/>
      <c r="Z7" s="757"/>
      <c r="AA7" s="757">
        <v>99</v>
      </c>
      <c r="AB7" s="757"/>
      <c r="AC7" s="757"/>
      <c r="AD7" s="757"/>
      <c r="AE7" s="758"/>
      <c r="AF7" s="759">
        <v>90</v>
      </c>
      <c r="AG7" s="760"/>
      <c r="AH7" s="760"/>
      <c r="AI7" s="760"/>
      <c r="AJ7" s="761"/>
      <c r="AK7" s="796">
        <v>240</v>
      </c>
      <c r="AL7" s="797"/>
      <c r="AM7" s="797"/>
      <c r="AN7" s="797"/>
      <c r="AO7" s="797"/>
      <c r="AP7" s="797">
        <v>6697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381</v>
      </c>
      <c r="B23" s="812" t="s">
        <v>382</v>
      </c>
      <c r="C23" s="813"/>
      <c r="D23" s="813"/>
      <c r="E23" s="813"/>
      <c r="F23" s="813"/>
      <c r="G23" s="813"/>
      <c r="H23" s="813"/>
      <c r="I23" s="813"/>
      <c r="J23" s="813"/>
      <c r="K23" s="813"/>
      <c r="L23" s="813"/>
      <c r="M23" s="813"/>
      <c r="N23" s="813"/>
      <c r="O23" s="813"/>
      <c r="P23" s="814"/>
      <c r="Q23" s="815">
        <v>6421</v>
      </c>
      <c r="R23" s="816"/>
      <c r="S23" s="816"/>
      <c r="T23" s="816"/>
      <c r="U23" s="816"/>
      <c r="V23" s="816">
        <v>6322</v>
      </c>
      <c r="W23" s="816"/>
      <c r="X23" s="816"/>
      <c r="Y23" s="816"/>
      <c r="Z23" s="816"/>
      <c r="AA23" s="816">
        <v>99</v>
      </c>
      <c r="AB23" s="816"/>
      <c r="AC23" s="816"/>
      <c r="AD23" s="816"/>
      <c r="AE23" s="817"/>
      <c r="AF23" s="818">
        <v>90</v>
      </c>
      <c r="AG23" s="816"/>
      <c r="AH23" s="816"/>
      <c r="AI23" s="816"/>
      <c r="AJ23" s="819"/>
      <c r="AK23" s="820"/>
      <c r="AL23" s="821"/>
      <c r="AM23" s="821"/>
      <c r="AN23" s="821"/>
      <c r="AO23" s="821"/>
      <c r="AP23" s="816">
        <v>6697</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394</v>
      </c>
      <c r="C28" s="754"/>
      <c r="D28" s="754"/>
      <c r="E28" s="754"/>
      <c r="F28" s="754"/>
      <c r="G28" s="754"/>
      <c r="H28" s="754"/>
      <c r="I28" s="754"/>
      <c r="J28" s="754"/>
      <c r="K28" s="754"/>
      <c r="L28" s="754"/>
      <c r="M28" s="754"/>
      <c r="N28" s="754"/>
      <c r="O28" s="754"/>
      <c r="P28" s="755"/>
      <c r="Q28" s="844">
        <v>1725</v>
      </c>
      <c r="R28" s="845"/>
      <c r="S28" s="845"/>
      <c r="T28" s="845"/>
      <c r="U28" s="845"/>
      <c r="V28" s="845">
        <v>1637</v>
      </c>
      <c r="W28" s="845"/>
      <c r="X28" s="845"/>
      <c r="Y28" s="845"/>
      <c r="Z28" s="845"/>
      <c r="AA28" s="845">
        <v>88</v>
      </c>
      <c r="AB28" s="845"/>
      <c r="AC28" s="845"/>
      <c r="AD28" s="845"/>
      <c r="AE28" s="846"/>
      <c r="AF28" s="847">
        <v>88</v>
      </c>
      <c r="AG28" s="845"/>
      <c r="AH28" s="845"/>
      <c r="AI28" s="845"/>
      <c r="AJ28" s="848"/>
      <c r="AK28" s="849">
        <v>105</v>
      </c>
      <c r="AL28" s="840"/>
      <c r="AM28" s="840"/>
      <c r="AN28" s="840"/>
      <c r="AO28" s="840"/>
      <c r="AP28" s="840" t="s">
        <v>579</v>
      </c>
      <c r="AQ28" s="840"/>
      <c r="AR28" s="840"/>
      <c r="AS28" s="840"/>
      <c r="AT28" s="840"/>
      <c r="AU28" s="840" t="s">
        <v>579</v>
      </c>
      <c r="AV28" s="840"/>
      <c r="AW28" s="840"/>
      <c r="AX28" s="840"/>
      <c r="AY28" s="840"/>
      <c r="AZ28" s="841" t="s">
        <v>579</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395</v>
      </c>
      <c r="C29" s="778"/>
      <c r="D29" s="778"/>
      <c r="E29" s="778"/>
      <c r="F29" s="778"/>
      <c r="G29" s="778"/>
      <c r="H29" s="778"/>
      <c r="I29" s="778"/>
      <c r="J29" s="778"/>
      <c r="K29" s="778"/>
      <c r="L29" s="778"/>
      <c r="M29" s="778"/>
      <c r="N29" s="778"/>
      <c r="O29" s="778"/>
      <c r="P29" s="779"/>
      <c r="Q29" s="780">
        <v>1480</v>
      </c>
      <c r="R29" s="781"/>
      <c r="S29" s="781"/>
      <c r="T29" s="781"/>
      <c r="U29" s="781"/>
      <c r="V29" s="781">
        <v>1420</v>
      </c>
      <c r="W29" s="781"/>
      <c r="X29" s="781"/>
      <c r="Y29" s="781"/>
      <c r="Z29" s="781"/>
      <c r="AA29" s="781">
        <v>60</v>
      </c>
      <c r="AB29" s="781"/>
      <c r="AC29" s="781"/>
      <c r="AD29" s="781"/>
      <c r="AE29" s="782"/>
      <c r="AF29" s="783">
        <v>60</v>
      </c>
      <c r="AG29" s="784"/>
      <c r="AH29" s="784"/>
      <c r="AI29" s="784"/>
      <c r="AJ29" s="785"/>
      <c r="AK29" s="852">
        <v>192</v>
      </c>
      <c r="AL29" s="853"/>
      <c r="AM29" s="853"/>
      <c r="AN29" s="853"/>
      <c r="AO29" s="853"/>
      <c r="AP29" s="853" t="s">
        <v>579</v>
      </c>
      <c r="AQ29" s="853"/>
      <c r="AR29" s="853"/>
      <c r="AS29" s="853"/>
      <c r="AT29" s="853"/>
      <c r="AU29" s="853" t="s">
        <v>579</v>
      </c>
      <c r="AV29" s="853"/>
      <c r="AW29" s="853"/>
      <c r="AX29" s="853"/>
      <c r="AY29" s="853"/>
      <c r="AZ29" s="854" t="s">
        <v>580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396</v>
      </c>
      <c r="C30" s="778"/>
      <c r="D30" s="778"/>
      <c r="E30" s="778"/>
      <c r="F30" s="778"/>
      <c r="G30" s="778"/>
      <c r="H30" s="778"/>
      <c r="I30" s="778"/>
      <c r="J30" s="778"/>
      <c r="K30" s="778"/>
      <c r="L30" s="778"/>
      <c r="M30" s="778"/>
      <c r="N30" s="778"/>
      <c r="O30" s="778"/>
      <c r="P30" s="779"/>
      <c r="Q30" s="780">
        <v>127</v>
      </c>
      <c r="R30" s="781"/>
      <c r="S30" s="781"/>
      <c r="T30" s="781"/>
      <c r="U30" s="781"/>
      <c r="V30" s="781">
        <v>126</v>
      </c>
      <c r="W30" s="781"/>
      <c r="X30" s="781"/>
      <c r="Y30" s="781"/>
      <c r="Z30" s="781"/>
      <c r="AA30" s="781">
        <v>1</v>
      </c>
      <c r="AB30" s="781"/>
      <c r="AC30" s="781"/>
      <c r="AD30" s="781"/>
      <c r="AE30" s="782"/>
      <c r="AF30" s="783">
        <v>1</v>
      </c>
      <c r="AG30" s="784"/>
      <c r="AH30" s="784"/>
      <c r="AI30" s="784"/>
      <c r="AJ30" s="785"/>
      <c r="AK30" s="852">
        <v>52</v>
      </c>
      <c r="AL30" s="853"/>
      <c r="AM30" s="853"/>
      <c r="AN30" s="853"/>
      <c r="AO30" s="853"/>
      <c r="AP30" s="853" t="s">
        <v>579</v>
      </c>
      <c r="AQ30" s="853"/>
      <c r="AR30" s="853"/>
      <c r="AS30" s="853"/>
      <c r="AT30" s="853"/>
      <c r="AU30" s="853" t="s">
        <v>579</v>
      </c>
      <c r="AV30" s="853"/>
      <c r="AW30" s="853"/>
      <c r="AX30" s="853"/>
      <c r="AY30" s="853"/>
      <c r="AZ30" s="854" t="s">
        <v>579</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397</v>
      </c>
      <c r="C31" s="778"/>
      <c r="D31" s="778"/>
      <c r="E31" s="778"/>
      <c r="F31" s="778"/>
      <c r="G31" s="778"/>
      <c r="H31" s="778"/>
      <c r="I31" s="778"/>
      <c r="J31" s="778"/>
      <c r="K31" s="778"/>
      <c r="L31" s="778"/>
      <c r="M31" s="778"/>
      <c r="N31" s="778"/>
      <c r="O31" s="778"/>
      <c r="P31" s="779"/>
      <c r="Q31" s="780">
        <v>172</v>
      </c>
      <c r="R31" s="781"/>
      <c r="S31" s="781"/>
      <c r="T31" s="781"/>
      <c r="U31" s="781"/>
      <c r="V31" s="781">
        <v>163</v>
      </c>
      <c r="W31" s="781"/>
      <c r="X31" s="781"/>
      <c r="Y31" s="781"/>
      <c r="Z31" s="781"/>
      <c r="AA31" s="781">
        <v>9</v>
      </c>
      <c r="AB31" s="781"/>
      <c r="AC31" s="781"/>
      <c r="AD31" s="781"/>
      <c r="AE31" s="782"/>
      <c r="AF31" s="783" t="s">
        <v>383</v>
      </c>
      <c r="AG31" s="784"/>
      <c r="AH31" s="784"/>
      <c r="AI31" s="784"/>
      <c r="AJ31" s="785"/>
      <c r="AK31" s="852">
        <v>120</v>
      </c>
      <c r="AL31" s="853"/>
      <c r="AM31" s="853"/>
      <c r="AN31" s="853"/>
      <c r="AO31" s="853"/>
      <c r="AP31" s="853">
        <v>654</v>
      </c>
      <c r="AQ31" s="853"/>
      <c r="AR31" s="853"/>
      <c r="AS31" s="853"/>
      <c r="AT31" s="853"/>
      <c r="AU31" s="853">
        <v>567</v>
      </c>
      <c r="AV31" s="853"/>
      <c r="AW31" s="853"/>
      <c r="AX31" s="853"/>
      <c r="AY31" s="853"/>
      <c r="AZ31" s="854" t="s">
        <v>579</v>
      </c>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399</v>
      </c>
      <c r="C32" s="778"/>
      <c r="D32" s="778"/>
      <c r="E32" s="778"/>
      <c r="F32" s="778"/>
      <c r="G32" s="778"/>
      <c r="H32" s="778"/>
      <c r="I32" s="778"/>
      <c r="J32" s="778"/>
      <c r="K32" s="778"/>
      <c r="L32" s="778"/>
      <c r="M32" s="778"/>
      <c r="N32" s="778"/>
      <c r="O32" s="778"/>
      <c r="P32" s="779"/>
      <c r="Q32" s="780">
        <v>4</v>
      </c>
      <c r="R32" s="781"/>
      <c r="S32" s="781"/>
      <c r="T32" s="781"/>
      <c r="U32" s="781"/>
      <c r="V32" s="781">
        <v>4</v>
      </c>
      <c r="W32" s="781"/>
      <c r="X32" s="781"/>
      <c r="Y32" s="781"/>
      <c r="Z32" s="781"/>
      <c r="AA32" s="781" t="s">
        <v>579</v>
      </c>
      <c r="AB32" s="781"/>
      <c r="AC32" s="781"/>
      <c r="AD32" s="781"/>
      <c r="AE32" s="782"/>
      <c r="AF32" s="783" t="s">
        <v>383</v>
      </c>
      <c r="AG32" s="784"/>
      <c r="AH32" s="784"/>
      <c r="AI32" s="784"/>
      <c r="AJ32" s="785"/>
      <c r="AK32" s="852">
        <v>3</v>
      </c>
      <c r="AL32" s="853"/>
      <c r="AM32" s="853"/>
      <c r="AN32" s="853"/>
      <c r="AO32" s="853"/>
      <c r="AP32" s="853">
        <v>13</v>
      </c>
      <c r="AQ32" s="853"/>
      <c r="AR32" s="853"/>
      <c r="AS32" s="853"/>
      <c r="AT32" s="853"/>
      <c r="AU32" s="853">
        <v>10</v>
      </c>
      <c r="AV32" s="853"/>
      <c r="AW32" s="853"/>
      <c r="AX32" s="853"/>
      <c r="AY32" s="853"/>
      <c r="AZ32" s="854" t="s">
        <v>579</v>
      </c>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400</v>
      </c>
      <c r="C33" s="778"/>
      <c r="D33" s="778"/>
      <c r="E33" s="778"/>
      <c r="F33" s="778"/>
      <c r="G33" s="778"/>
      <c r="H33" s="778"/>
      <c r="I33" s="778"/>
      <c r="J33" s="778"/>
      <c r="K33" s="778"/>
      <c r="L33" s="778"/>
      <c r="M33" s="778"/>
      <c r="N33" s="778"/>
      <c r="O33" s="778"/>
      <c r="P33" s="779"/>
      <c r="Q33" s="780">
        <v>105</v>
      </c>
      <c r="R33" s="781"/>
      <c r="S33" s="781"/>
      <c r="T33" s="781"/>
      <c r="U33" s="781"/>
      <c r="V33" s="781">
        <v>105</v>
      </c>
      <c r="W33" s="781"/>
      <c r="X33" s="781"/>
      <c r="Y33" s="781"/>
      <c r="Z33" s="781"/>
      <c r="AA33" s="781" t="s">
        <v>579</v>
      </c>
      <c r="AB33" s="781"/>
      <c r="AC33" s="781"/>
      <c r="AD33" s="781"/>
      <c r="AE33" s="782"/>
      <c r="AF33" s="783" t="s">
        <v>383</v>
      </c>
      <c r="AG33" s="784"/>
      <c r="AH33" s="784"/>
      <c r="AI33" s="784"/>
      <c r="AJ33" s="785"/>
      <c r="AK33" s="852">
        <v>30</v>
      </c>
      <c r="AL33" s="853"/>
      <c r="AM33" s="853"/>
      <c r="AN33" s="853"/>
      <c r="AO33" s="853"/>
      <c r="AP33" s="853">
        <v>241</v>
      </c>
      <c r="AQ33" s="853"/>
      <c r="AR33" s="853"/>
      <c r="AS33" s="853"/>
      <c r="AT33" s="853"/>
      <c r="AU33" s="853">
        <v>155</v>
      </c>
      <c r="AV33" s="853"/>
      <c r="AW33" s="853"/>
      <c r="AX33" s="853"/>
      <c r="AY33" s="853"/>
      <c r="AZ33" s="854" t="s">
        <v>579</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401</v>
      </c>
      <c r="C34" s="778"/>
      <c r="D34" s="778"/>
      <c r="E34" s="778"/>
      <c r="F34" s="778"/>
      <c r="G34" s="778"/>
      <c r="H34" s="778"/>
      <c r="I34" s="778"/>
      <c r="J34" s="778"/>
      <c r="K34" s="778"/>
      <c r="L34" s="778"/>
      <c r="M34" s="778"/>
      <c r="N34" s="778"/>
      <c r="O34" s="778"/>
      <c r="P34" s="779"/>
      <c r="Q34" s="780">
        <v>19</v>
      </c>
      <c r="R34" s="781"/>
      <c r="S34" s="781"/>
      <c r="T34" s="781"/>
      <c r="U34" s="781"/>
      <c r="V34" s="781">
        <v>19</v>
      </c>
      <c r="W34" s="781"/>
      <c r="X34" s="781"/>
      <c r="Y34" s="781"/>
      <c r="Z34" s="781"/>
      <c r="AA34" s="781" t="s">
        <v>579</v>
      </c>
      <c r="AB34" s="781"/>
      <c r="AC34" s="781"/>
      <c r="AD34" s="781"/>
      <c r="AE34" s="782"/>
      <c r="AF34" s="783">
        <v>11</v>
      </c>
      <c r="AG34" s="784"/>
      <c r="AH34" s="784"/>
      <c r="AI34" s="784"/>
      <c r="AJ34" s="785"/>
      <c r="AK34" s="852" t="s">
        <v>579</v>
      </c>
      <c r="AL34" s="853"/>
      <c r="AM34" s="853"/>
      <c r="AN34" s="853"/>
      <c r="AO34" s="853"/>
      <c r="AP34" s="853" t="s">
        <v>579</v>
      </c>
      <c r="AQ34" s="853"/>
      <c r="AR34" s="853"/>
      <c r="AS34" s="853"/>
      <c r="AT34" s="853"/>
      <c r="AU34" s="853" t="s">
        <v>579</v>
      </c>
      <c r="AV34" s="853"/>
      <c r="AW34" s="853"/>
      <c r="AX34" s="853"/>
      <c r="AY34" s="853"/>
      <c r="AZ34" s="854" t="s">
        <v>579</v>
      </c>
      <c r="BA34" s="854"/>
      <c r="BB34" s="854"/>
      <c r="BC34" s="854"/>
      <c r="BD34" s="854"/>
      <c r="BE34" s="850" t="s">
        <v>402</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381</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160</v>
      </c>
      <c r="AG63" s="864"/>
      <c r="AH63" s="864"/>
      <c r="AI63" s="864"/>
      <c r="AJ63" s="865"/>
      <c r="AK63" s="866"/>
      <c r="AL63" s="861"/>
      <c r="AM63" s="861"/>
      <c r="AN63" s="861"/>
      <c r="AO63" s="861"/>
      <c r="AP63" s="864">
        <v>908</v>
      </c>
      <c r="AQ63" s="864"/>
      <c r="AR63" s="864"/>
      <c r="AS63" s="864"/>
      <c r="AT63" s="864"/>
      <c r="AU63" s="864">
        <v>732</v>
      </c>
      <c r="AV63" s="864"/>
      <c r="AW63" s="864"/>
      <c r="AX63" s="864"/>
      <c r="AY63" s="864"/>
      <c r="AZ63" s="868"/>
      <c r="BA63" s="868"/>
      <c r="BB63" s="868"/>
      <c r="BC63" s="868"/>
      <c r="BD63" s="868"/>
      <c r="BE63" s="869"/>
      <c r="BF63" s="869"/>
      <c r="BG63" s="869"/>
      <c r="BH63" s="869"/>
      <c r="BI63" s="870"/>
      <c r="BJ63" s="871" t="s">
        <v>405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389</v>
      </c>
      <c r="AG66" s="835"/>
      <c r="AH66" s="835"/>
      <c r="AI66" s="835"/>
      <c r="AJ66" s="875"/>
      <c r="AK66" s="739" t="s">
        <v>411</v>
      </c>
      <c r="AL66" s="763"/>
      <c r="AM66" s="763"/>
      <c r="AN66" s="763"/>
      <c r="AO66" s="764"/>
      <c r="AP66" s="739" t="s">
        <v>391</v>
      </c>
      <c r="AQ66" s="740"/>
      <c r="AR66" s="740"/>
      <c r="AS66" s="740"/>
      <c r="AT66" s="741"/>
      <c r="AU66" s="739" t="s">
        <v>412</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581</v>
      </c>
      <c r="C68" s="892"/>
      <c r="D68" s="892"/>
      <c r="E68" s="892"/>
      <c r="F68" s="892"/>
      <c r="G68" s="892"/>
      <c r="H68" s="892"/>
      <c r="I68" s="892"/>
      <c r="J68" s="892"/>
      <c r="K68" s="892"/>
      <c r="L68" s="892"/>
      <c r="M68" s="892"/>
      <c r="N68" s="892"/>
      <c r="O68" s="892"/>
      <c r="P68" s="893"/>
      <c r="Q68" s="894">
        <v>12354</v>
      </c>
      <c r="R68" s="888"/>
      <c r="S68" s="888"/>
      <c r="T68" s="888"/>
      <c r="U68" s="888"/>
      <c r="V68" s="888">
        <v>11350</v>
      </c>
      <c r="W68" s="888"/>
      <c r="X68" s="888"/>
      <c r="Y68" s="888"/>
      <c r="Z68" s="888"/>
      <c r="AA68" s="888">
        <v>1004</v>
      </c>
      <c r="AB68" s="888"/>
      <c r="AC68" s="888"/>
      <c r="AD68" s="888"/>
      <c r="AE68" s="888"/>
      <c r="AF68" s="888">
        <v>1004</v>
      </c>
      <c r="AG68" s="888"/>
      <c r="AH68" s="888"/>
      <c r="AI68" s="888"/>
      <c r="AJ68" s="888"/>
      <c r="AK68" s="888">
        <v>3718</v>
      </c>
      <c r="AL68" s="888"/>
      <c r="AM68" s="888"/>
      <c r="AN68" s="888"/>
      <c r="AO68" s="888"/>
      <c r="AP68" s="888" t="s">
        <v>579</v>
      </c>
      <c r="AQ68" s="888"/>
      <c r="AR68" s="888"/>
      <c r="AS68" s="888"/>
      <c r="AT68" s="888"/>
      <c r="AU68" s="888" t="s">
        <v>579</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582</v>
      </c>
      <c r="C69" s="896"/>
      <c r="D69" s="896"/>
      <c r="E69" s="896"/>
      <c r="F69" s="896"/>
      <c r="G69" s="896"/>
      <c r="H69" s="896"/>
      <c r="I69" s="896"/>
      <c r="J69" s="896"/>
      <c r="K69" s="896"/>
      <c r="L69" s="896"/>
      <c r="M69" s="896"/>
      <c r="N69" s="896"/>
      <c r="O69" s="896"/>
      <c r="P69" s="897"/>
      <c r="Q69" s="898">
        <v>5044</v>
      </c>
      <c r="R69" s="853"/>
      <c r="S69" s="853"/>
      <c r="T69" s="853"/>
      <c r="U69" s="853"/>
      <c r="V69" s="853">
        <v>4717</v>
      </c>
      <c r="W69" s="853"/>
      <c r="X69" s="853"/>
      <c r="Y69" s="853"/>
      <c r="Z69" s="853"/>
      <c r="AA69" s="853">
        <v>327</v>
      </c>
      <c r="AB69" s="853"/>
      <c r="AC69" s="853"/>
      <c r="AD69" s="853"/>
      <c r="AE69" s="853"/>
      <c r="AF69" s="853">
        <v>275</v>
      </c>
      <c r="AG69" s="853"/>
      <c r="AH69" s="853"/>
      <c r="AI69" s="853"/>
      <c r="AJ69" s="853"/>
      <c r="AK69" s="853">
        <v>110</v>
      </c>
      <c r="AL69" s="853"/>
      <c r="AM69" s="853"/>
      <c r="AN69" s="853"/>
      <c r="AO69" s="853"/>
      <c r="AP69" s="853">
        <v>4562</v>
      </c>
      <c r="AQ69" s="853"/>
      <c r="AR69" s="853"/>
      <c r="AS69" s="853"/>
      <c r="AT69" s="853"/>
      <c r="AU69" s="853">
        <v>301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583</v>
      </c>
      <c r="C70" s="896"/>
      <c r="D70" s="896"/>
      <c r="E70" s="896"/>
      <c r="F70" s="896"/>
      <c r="G70" s="896"/>
      <c r="H70" s="896"/>
      <c r="I70" s="896"/>
      <c r="J70" s="896"/>
      <c r="K70" s="896"/>
      <c r="L70" s="896"/>
      <c r="M70" s="896"/>
      <c r="N70" s="896"/>
      <c r="O70" s="896"/>
      <c r="P70" s="897"/>
      <c r="Q70" s="898">
        <v>284</v>
      </c>
      <c r="R70" s="853"/>
      <c r="S70" s="853"/>
      <c r="T70" s="853"/>
      <c r="U70" s="853"/>
      <c r="V70" s="853">
        <v>254</v>
      </c>
      <c r="W70" s="853"/>
      <c r="X70" s="853"/>
      <c r="Y70" s="853"/>
      <c r="Z70" s="853"/>
      <c r="AA70" s="853">
        <v>30</v>
      </c>
      <c r="AB70" s="853"/>
      <c r="AC70" s="853"/>
      <c r="AD70" s="853"/>
      <c r="AE70" s="853"/>
      <c r="AF70" s="853">
        <v>30</v>
      </c>
      <c r="AG70" s="853"/>
      <c r="AH70" s="853"/>
      <c r="AI70" s="853"/>
      <c r="AJ70" s="853"/>
      <c r="AK70" s="853" t="s">
        <v>579</v>
      </c>
      <c r="AL70" s="853"/>
      <c r="AM70" s="853"/>
      <c r="AN70" s="853"/>
      <c r="AO70" s="853"/>
      <c r="AP70" s="853" t="s">
        <v>579</v>
      </c>
      <c r="AQ70" s="853"/>
      <c r="AR70" s="853"/>
      <c r="AS70" s="853"/>
      <c r="AT70" s="853"/>
      <c r="AU70" s="853" t="s">
        <v>579</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584</v>
      </c>
      <c r="C71" s="896"/>
      <c r="D71" s="896"/>
      <c r="E71" s="896"/>
      <c r="F71" s="896"/>
      <c r="G71" s="896"/>
      <c r="H71" s="896"/>
      <c r="I71" s="896"/>
      <c r="J71" s="896"/>
      <c r="K71" s="896"/>
      <c r="L71" s="896"/>
      <c r="M71" s="896"/>
      <c r="N71" s="896"/>
      <c r="O71" s="896"/>
      <c r="P71" s="897"/>
      <c r="Q71" s="898">
        <v>290289</v>
      </c>
      <c r="R71" s="853"/>
      <c r="S71" s="853"/>
      <c r="T71" s="853"/>
      <c r="U71" s="853"/>
      <c r="V71" s="853">
        <v>278734</v>
      </c>
      <c r="W71" s="853"/>
      <c r="X71" s="853"/>
      <c r="Y71" s="853"/>
      <c r="Z71" s="853"/>
      <c r="AA71" s="853">
        <v>11555</v>
      </c>
      <c r="AB71" s="853"/>
      <c r="AC71" s="853"/>
      <c r="AD71" s="853"/>
      <c r="AE71" s="853"/>
      <c r="AF71" s="853">
        <v>11555</v>
      </c>
      <c r="AG71" s="853"/>
      <c r="AH71" s="853"/>
      <c r="AI71" s="853"/>
      <c r="AJ71" s="853"/>
      <c r="AK71" s="853" t="s">
        <v>579</v>
      </c>
      <c r="AL71" s="853"/>
      <c r="AM71" s="853"/>
      <c r="AN71" s="853"/>
      <c r="AO71" s="853"/>
      <c r="AP71" s="853" t="s">
        <v>579</v>
      </c>
      <c r="AQ71" s="853"/>
      <c r="AR71" s="853"/>
      <c r="AS71" s="853"/>
      <c r="AT71" s="853"/>
      <c r="AU71" s="853" t="s">
        <v>579</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381</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12864</v>
      </c>
      <c r="AG88" s="864"/>
      <c r="AH88" s="864"/>
      <c r="AI88" s="864"/>
      <c r="AJ88" s="864"/>
      <c r="AK88" s="861"/>
      <c r="AL88" s="861"/>
      <c r="AM88" s="861"/>
      <c r="AN88" s="861"/>
      <c r="AO88" s="861"/>
      <c r="AP88" s="864">
        <v>4562</v>
      </c>
      <c r="AQ88" s="864"/>
      <c r="AR88" s="864"/>
      <c r="AS88" s="864"/>
      <c r="AT88" s="864"/>
      <c r="AU88" s="864">
        <v>301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300</v>
      </c>
      <c r="AG109" s="917"/>
      <c r="AH109" s="917"/>
      <c r="AI109" s="917"/>
      <c r="AJ109" s="918"/>
      <c r="AK109" s="916" t="s">
        <v>299</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300</v>
      </c>
      <c r="BW109" s="917"/>
      <c r="BX109" s="917"/>
      <c r="BY109" s="917"/>
      <c r="BZ109" s="918"/>
      <c r="CA109" s="916" t="s">
        <v>299</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300</v>
      </c>
      <c r="DM109" s="917"/>
      <c r="DN109" s="917"/>
      <c r="DO109" s="917"/>
      <c r="DP109" s="918"/>
      <c r="DQ109" s="916" t="s">
        <v>299</v>
      </c>
      <c r="DR109" s="917"/>
      <c r="DS109" s="917"/>
      <c r="DT109" s="917"/>
      <c r="DU109" s="918"/>
      <c r="DV109" s="916" t="s">
        <v>423</v>
      </c>
      <c r="DW109" s="917"/>
      <c r="DX109" s="917"/>
      <c r="DY109" s="917"/>
      <c r="DZ109" s="919"/>
    </row>
    <row r="110" spans="1:131" s="226" customFormat="1" ht="26.25" customHeight="1" x14ac:dyDescent="0.15">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651273</v>
      </c>
      <c r="AB110" s="924"/>
      <c r="AC110" s="924"/>
      <c r="AD110" s="924"/>
      <c r="AE110" s="925"/>
      <c r="AF110" s="926">
        <v>667449</v>
      </c>
      <c r="AG110" s="924"/>
      <c r="AH110" s="924"/>
      <c r="AI110" s="924"/>
      <c r="AJ110" s="925"/>
      <c r="AK110" s="926">
        <v>632601</v>
      </c>
      <c r="AL110" s="924"/>
      <c r="AM110" s="924"/>
      <c r="AN110" s="924"/>
      <c r="AO110" s="925"/>
      <c r="AP110" s="927">
        <v>22.8</v>
      </c>
      <c r="AQ110" s="928"/>
      <c r="AR110" s="928"/>
      <c r="AS110" s="928"/>
      <c r="AT110" s="929"/>
      <c r="AU110" s="930" t="s">
        <v>67</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6654213</v>
      </c>
      <c r="BR110" s="959"/>
      <c r="BS110" s="959"/>
      <c r="BT110" s="959"/>
      <c r="BU110" s="959"/>
      <c r="BV110" s="959">
        <v>6645454</v>
      </c>
      <c r="BW110" s="959"/>
      <c r="BX110" s="959"/>
      <c r="BY110" s="959"/>
      <c r="BZ110" s="959"/>
      <c r="CA110" s="959">
        <v>6697062</v>
      </c>
      <c r="CB110" s="959"/>
      <c r="CC110" s="959"/>
      <c r="CD110" s="959"/>
      <c r="CE110" s="959"/>
      <c r="CF110" s="973">
        <v>240.9</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383</v>
      </c>
      <c r="DH110" s="959"/>
      <c r="DI110" s="959"/>
      <c r="DJ110" s="959"/>
      <c r="DK110" s="959"/>
      <c r="DL110" s="959" t="s">
        <v>383</v>
      </c>
      <c r="DM110" s="959"/>
      <c r="DN110" s="959"/>
      <c r="DO110" s="959"/>
      <c r="DP110" s="959"/>
      <c r="DQ110" s="959" t="s">
        <v>383</v>
      </c>
      <c r="DR110" s="959"/>
      <c r="DS110" s="959"/>
      <c r="DT110" s="959"/>
      <c r="DU110" s="959"/>
      <c r="DV110" s="960" t="s">
        <v>429</v>
      </c>
      <c r="DW110" s="960"/>
      <c r="DX110" s="960"/>
      <c r="DY110" s="960"/>
      <c r="DZ110" s="961"/>
    </row>
    <row r="111" spans="1:131" s="226" customFormat="1" ht="26.25" customHeight="1" x14ac:dyDescent="0.15">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383</v>
      </c>
      <c r="AB111" s="966"/>
      <c r="AC111" s="966"/>
      <c r="AD111" s="966"/>
      <c r="AE111" s="967"/>
      <c r="AF111" s="968" t="s">
        <v>429</v>
      </c>
      <c r="AG111" s="966"/>
      <c r="AH111" s="966"/>
      <c r="AI111" s="966"/>
      <c r="AJ111" s="967"/>
      <c r="AK111" s="968" t="s">
        <v>383</v>
      </c>
      <c r="AL111" s="966"/>
      <c r="AM111" s="966"/>
      <c r="AN111" s="966"/>
      <c r="AO111" s="967"/>
      <c r="AP111" s="969" t="s">
        <v>383</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t="s">
        <v>383</v>
      </c>
      <c r="BR111" s="952"/>
      <c r="BS111" s="952"/>
      <c r="BT111" s="952"/>
      <c r="BU111" s="952"/>
      <c r="BV111" s="952" t="s">
        <v>383</v>
      </c>
      <c r="BW111" s="952"/>
      <c r="BX111" s="952"/>
      <c r="BY111" s="952"/>
      <c r="BZ111" s="952"/>
      <c r="CA111" s="952" t="s">
        <v>383</v>
      </c>
      <c r="CB111" s="952"/>
      <c r="CC111" s="952"/>
      <c r="CD111" s="952"/>
      <c r="CE111" s="952"/>
      <c r="CF111" s="946" t="s">
        <v>383</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383</v>
      </c>
      <c r="DH111" s="952"/>
      <c r="DI111" s="952"/>
      <c r="DJ111" s="952"/>
      <c r="DK111" s="952"/>
      <c r="DL111" s="952" t="s">
        <v>383</v>
      </c>
      <c r="DM111" s="952"/>
      <c r="DN111" s="952"/>
      <c r="DO111" s="952"/>
      <c r="DP111" s="952"/>
      <c r="DQ111" s="952" t="s">
        <v>383</v>
      </c>
      <c r="DR111" s="952"/>
      <c r="DS111" s="952"/>
      <c r="DT111" s="952"/>
      <c r="DU111" s="952"/>
      <c r="DV111" s="953" t="s">
        <v>429</v>
      </c>
      <c r="DW111" s="953"/>
      <c r="DX111" s="953"/>
      <c r="DY111" s="953"/>
      <c r="DZ111" s="954"/>
    </row>
    <row r="112" spans="1:131" s="226" customFormat="1" ht="26.25" customHeight="1" x14ac:dyDescent="0.15">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383</v>
      </c>
      <c r="AB112" s="991"/>
      <c r="AC112" s="991"/>
      <c r="AD112" s="991"/>
      <c r="AE112" s="992"/>
      <c r="AF112" s="993" t="s">
        <v>383</v>
      </c>
      <c r="AG112" s="991"/>
      <c r="AH112" s="991"/>
      <c r="AI112" s="991"/>
      <c r="AJ112" s="992"/>
      <c r="AK112" s="993" t="s">
        <v>383</v>
      </c>
      <c r="AL112" s="991"/>
      <c r="AM112" s="991"/>
      <c r="AN112" s="991"/>
      <c r="AO112" s="992"/>
      <c r="AP112" s="994" t="s">
        <v>383</v>
      </c>
      <c r="AQ112" s="995"/>
      <c r="AR112" s="995"/>
      <c r="AS112" s="995"/>
      <c r="AT112" s="996"/>
      <c r="AU112" s="932"/>
      <c r="AV112" s="933"/>
      <c r="AW112" s="933"/>
      <c r="AX112" s="933"/>
      <c r="AY112" s="933"/>
      <c r="AZ112" s="981" t="s">
        <v>435</v>
      </c>
      <c r="BA112" s="982"/>
      <c r="BB112" s="982"/>
      <c r="BC112" s="982"/>
      <c r="BD112" s="982"/>
      <c r="BE112" s="982"/>
      <c r="BF112" s="982"/>
      <c r="BG112" s="982"/>
      <c r="BH112" s="982"/>
      <c r="BI112" s="982"/>
      <c r="BJ112" s="982"/>
      <c r="BK112" s="982"/>
      <c r="BL112" s="982"/>
      <c r="BM112" s="982"/>
      <c r="BN112" s="982"/>
      <c r="BO112" s="982"/>
      <c r="BP112" s="983"/>
      <c r="BQ112" s="951">
        <v>938035</v>
      </c>
      <c r="BR112" s="952"/>
      <c r="BS112" s="952"/>
      <c r="BT112" s="952"/>
      <c r="BU112" s="952"/>
      <c r="BV112" s="952">
        <v>872870</v>
      </c>
      <c r="BW112" s="952"/>
      <c r="BX112" s="952"/>
      <c r="BY112" s="952"/>
      <c r="BZ112" s="952"/>
      <c r="CA112" s="952">
        <v>732047</v>
      </c>
      <c r="CB112" s="952"/>
      <c r="CC112" s="952"/>
      <c r="CD112" s="952"/>
      <c r="CE112" s="952"/>
      <c r="CF112" s="946">
        <v>26.3</v>
      </c>
      <c r="CG112" s="947"/>
      <c r="CH112" s="947"/>
      <c r="CI112" s="947"/>
      <c r="CJ112" s="947"/>
      <c r="CK112" s="977"/>
      <c r="CL112" s="978"/>
      <c r="CM112" s="948" t="s">
        <v>436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429</v>
      </c>
      <c r="DH112" s="952"/>
      <c r="DI112" s="952"/>
      <c r="DJ112" s="952"/>
      <c r="DK112" s="952"/>
      <c r="DL112" s="952" t="s">
        <v>383</v>
      </c>
      <c r="DM112" s="952"/>
      <c r="DN112" s="952"/>
      <c r="DO112" s="952"/>
      <c r="DP112" s="952"/>
      <c r="DQ112" s="952" t="s">
        <v>383</v>
      </c>
      <c r="DR112" s="952"/>
      <c r="DS112" s="952"/>
      <c r="DT112" s="952"/>
      <c r="DU112" s="952"/>
      <c r="DV112" s="953" t="s">
        <v>383</v>
      </c>
      <c r="DW112" s="953"/>
      <c r="DX112" s="953"/>
      <c r="DY112" s="953"/>
      <c r="DZ112" s="954"/>
    </row>
    <row r="113" spans="1:130" s="226" customFormat="1" ht="26.25" customHeight="1" x14ac:dyDescent="0.15">
      <c r="A113" s="986"/>
      <c r="B113" s="987"/>
      <c r="C113" s="982" t="s">
        <v>437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79101</v>
      </c>
      <c r="AB113" s="966"/>
      <c r="AC113" s="966"/>
      <c r="AD113" s="966"/>
      <c r="AE113" s="967"/>
      <c r="AF113" s="968">
        <v>79249</v>
      </c>
      <c r="AG113" s="966"/>
      <c r="AH113" s="966"/>
      <c r="AI113" s="966"/>
      <c r="AJ113" s="967"/>
      <c r="AK113" s="968">
        <v>74757</v>
      </c>
      <c r="AL113" s="966"/>
      <c r="AM113" s="966"/>
      <c r="AN113" s="966"/>
      <c r="AO113" s="967"/>
      <c r="AP113" s="969">
        <v>2.7</v>
      </c>
      <c r="AQ113" s="970"/>
      <c r="AR113" s="970"/>
      <c r="AS113" s="970"/>
      <c r="AT113" s="971"/>
      <c r="AU113" s="932"/>
      <c r="AV113" s="933"/>
      <c r="AW113" s="933"/>
      <c r="AX113" s="933"/>
      <c r="AY113" s="933"/>
      <c r="AZ113" s="981" t="s">
        <v>438</v>
      </c>
      <c r="BA113" s="982"/>
      <c r="BB113" s="982"/>
      <c r="BC113" s="982"/>
      <c r="BD113" s="982"/>
      <c r="BE113" s="982"/>
      <c r="BF113" s="982"/>
      <c r="BG113" s="982"/>
      <c r="BH113" s="982"/>
      <c r="BI113" s="982"/>
      <c r="BJ113" s="982"/>
      <c r="BK113" s="982"/>
      <c r="BL113" s="982"/>
      <c r="BM113" s="982"/>
      <c r="BN113" s="982"/>
      <c r="BO113" s="982"/>
      <c r="BP113" s="983"/>
      <c r="BQ113" s="951">
        <v>265771</v>
      </c>
      <c r="BR113" s="952"/>
      <c r="BS113" s="952"/>
      <c r="BT113" s="952"/>
      <c r="BU113" s="952"/>
      <c r="BV113" s="952">
        <v>299191</v>
      </c>
      <c r="BW113" s="952"/>
      <c r="BX113" s="952"/>
      <c r="BY113" s="952"/>
      <c r="BZ113" s="952"/>
      <c r="CA113" s="952">
        <v>301110</v>
      </c>
      <c r="CB113" s="952"/>
      <c r="CC113" s="952"/>
      <c r="CD113" s="952"/>
      <c r="CE113" s="952"/>
      <c r="CF113" s="946">
        <v>10.8</v>
      </c>
      <c r="CG113" s="947"/>
      <c r="CH113" s="947"/>
      <c r="CI113" s="947"/>
      <c r="CJ113" s="947"/>
      <c r="CK113" s="977"/>
      <c r="CL113" s="978"/>
      <c r="CM113" s="948" t="s">
        <v>439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383</v>
      </c>
      <c r="DH113" s="991"/>
      <c r="DI113" s="991"/>
      <c r="DJ113" s="991"/>
      <c r="DK113" s="992"/>
      <c r="DL113" s="993" t="s">
        <v>429</v>
      </c>
      <c r="DM113" s="991"/>
      <c r="DN113" s="991"/>
      <c r="DO113" s="991"/>
      <c r="DP113" s="992"/>
      <c r="DQ113" s="993" t="s">
        <v>429</v>
      </c>
      <c r="DR113" s="991"/>
      <c r="DS113" s="991"/>
      <c r="DT113" s="991"/>
      <c r="DU113" s="992"/>
      <c r="DV113" s="994" t="s">
        <v>429</v>
      </c>
      <c r="DW113" s="995"/>
      <c r="DX113" s="995"/>
      <c r="DY113" s="995"/>
      <c r="DZ113" s="996"/>
    </row>
    <row r="114" spans="1:130" s="226" customFormat="1" ht="26.25" customHeight="1" x14ac:dyDescent="0.15">
      <c r="A114" s="986"/>
      <c r="B114" s="987"/>
      <c r="C114" s="982" t="s">
        <v>440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56620</v>
      </c>
      <c r="AB114" s="991"/>
      <c r="AC114" s="991"/>
      <c r="AD114" s="991"/>
      <c r="AE114" s="992"/>
      <c r="AF114" s="993">
        <v>53025</v>
      </c>
      <c r="AG114" s="991"/>
      <c r="AH114" s="991"/>
      <c r="AI114" s="991"/>
      <c r="AJ114" s="992"/>
      <c r="AK114" s="993">
        <v>52963</v>
      </c>
      <c r="AL114" s="991"/>
      <c r="AM114" s="991"/>
      <c r="AN114" s="991"/>
      <c r="AO114" s="992"/>
      <c r="AP114" s="994">
        <v>1.9</v>
      </c>
      <c r="AQ114" s="995"/>
      <c r="AR114" s="995"/>
      <c r="AS114" s="995"/>
      <c r="AT114" s="996"/>
      <c r="AU114" s="932"/>
      <c r="AV114" s="933"/>
      <c r="AW114" s="933"/>
      <c r="AX114" s="933"/>
      <c r="AY114" s="933"/>
      <c r="AZ114" s="981" t="s">
        <v>441</v>
      </c>
      <c r="BA114" s="982"/>
      <c r="BB114" s="982"/>
      <c r="BC114" s="982"/>
      <c r="BD114" s="982"/>
      <c r="BE114" s="982"/>
      <c r="BF114" s="982"/>
      <c r="BG114" s="982"/>
      <c r="BH114" s="982"/>
      <c r="BI114" s="982"/>
      <c r="BJ114" s="982"/>
      <c r="BK114" s="982"/>
      <c r="BL114" s="982"/>
      <c r="BM114" s="982"/>
      <c r="BN114" s="982"/>
      <c r="BO114" s="982"/>
      <c r="BP114" s="983"/>
      <c r="BQ114" s="951">
        <v>1221155</v>
      </c>
      <c r="BR114" s="952"/>
      <c r="BS114" s="952"/>
      <c r="BT114" s="952"/>
      <c r="BU114" s="952"/>
      <c r="BV114" s="952">
        <v>1030283</v>
      </c>
      <c r="BW114" s="952"/>
      <c r="BX114" s="952"/>
      <c r="BY114" s="952"/>
      <c r="BZ114" s="952"/>
      <c r="CA114" s="952">
        <v>966099</v>
      </c>
      <c r="CB114" s="952"/>
      <c r="CC114" s="952"/>
      <c r="CD114" s="952"/>
      <c r="CE114" s="952"/>
      <c r="CF114" s="946">
        <v>34.700000000000003</v>
      </c>
      <c r="CG114" s="947"/>
      <c r="CH114" s="947"/>
      <c r="CI114" s="947"/>
      <c r="CJ114" s="947"/>
      <c r="CK114" s="977"/>
      <c r="CL114" s="978"/>
      <c r="CM114" s="948" t="s">
        <v>442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383</v>
      </c>
      <c r="DH114" s="991"/>
      <c r="DI114" s="991"/>
      <c r="DJ114" s="991"/>
      <c r="DK114" s="992"/>
      <c r="DL114" s="993" t="s">
        <v>429</v>
      </c>
      <c r="DM114" s="991"/>
      <c r="DN114" s="991"/>
      <c r="DO114" s="991"/>
      <c r="DP114" s="992"/>
      <c r="DQ114" s="993" t="s">
        <v>383</v>
      </c>
      <c r="DR114" s="991"/>
      <c r="DS114" s="991"/>
      <c r="DT114" s="991"/>
      <c r="DU114" s="992"/>
      <c r="DV114" s="994" t="s">
        <v>383</v>
      </c>
      <c r="DW114" s="995"/>
      <c r="DX114" s="995"/>
      <c r="DY114" s="995"/>
      <c r="DZ114" s="996"/>
    </row>
    <row r="115" spans="1:130" s="226" customFormat="1" ht="26.25" customHeight="1" x14ac:dyDescent="0.15">
      <c r="A115" s="986"/>
      <c r="B115" s="987"/>
      <c r="C115" s="982" t="s">
        <v>443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26846</v>
      </c>
      <c r="AB115" s="966"/>
      <c r="AC115" s="966"/>
      <c r="AD115" s="966"/>
      <c r="AE115" s="967"/>
      <c r="AF115" s="968">
        <v>38</v>
      </c>
      <c r="AG115" s="966"/>
      <c r="AH115" s="966"/>
      <c r="AI115" s="966"/>
      <c r="AJ115" s="967"/>
      <c r="AK115" s="968">
        <v>32</v>
      </c>
      <c r="AL115" s="966"/>
      <c r="AM115" s="966"/>
      <c r="AN115" s="966"/>
      <c r="AO115" s="967"/>
      <c r="AP115" s="969">
        <v>0</v>
      </c>
      <c r="AQ115" s="970"/>
      <c r="AR115" s="970"/>
      <c r="AS115" s="970"/>
      <c r="AT115" s="971"/>
      <c r="AU115" s="932"/>
      <c r="AV115" s="933"/>
      <c r="AW115" s="933"/>
      <c r="AX115" s="933"/>
      <c r="AY115" s="933"/>
      <c r="AZ115" s="981" t="s">
        <v>444</v>
      </c>
      <c r="BA115" s="982"/>
      <c r="BB115" s="982"/>
      <c r="BC115" s="982"/>
      <c r="BD115" s="982"/>
      <c r="BE115" s="982"/>
      <c r="BF115" s="982"/>
      <c r="BG115" s="982"/>
      <c r="BH115" s="982"/>
      <c r="BI115" s="982"/>
      <c r="BJ115" s="982"/>
      <c r="BK115" s="982"/>
      <c r="BL115" s="982"/>
      <c r="BM115" s="982"/>
      <c r="BN115" s="982"/>
      <c r="BO115" s="982"/>
      <c r="BP115" s="983"/>
      <c r="BQ115" s="951" t="s">
        <v>429</v>
      </c>
      <c r="BR115" s="952"/>
      <c r="BS115" s="952"/>
      <c r="BT115" s="952"/>
      <c r="BU115" s="952"/>
      <c r="BV115" s="952" t="s">
        <v>383</v>
      </c>
      <c r="BW115" s="952"/>
      <c r="BX115" s="952"/>
      <c r="BY115" s="952"/>
      <c r="BZ115" s="952"/>
      <c r="CA115" s="952" t="s">
        <v>383</v>
      </c>
      <c r="CB115" s="952"/>
      <c r="CC115" s="952"/>
      <c r="CD115" s="952"/>
      <c r="CE115" s="952"/>
      <c r="CF115" s="946" t="s">
        <v>383</v>
      </c>
      <c r="CG115" s="947"/>
      <c r="CH115" s="947"/>
      <c r="CI115" s="947"/>
      <c r="CJ115" s="947"/>
      <c r="CK115" s="977"/>
      <c r="CL115" s="978"/>
      <c r="CM115" s="981" t="s">
        <v>445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429</v>
      </c>
      <c r="DH115" s="991"/>
      <c r="DI115" s="991"/>
      <c r="DJ115" s="991"/>
      <c r="DK115" s="992"/>
      <c r="DL115" s="993" t="s">
        <v>383</v>
      </c>
      <c r="DM115" s="991"/>
      <c r="DN115" s="991"/>
      <c r="DO115" s="991"/>
      <c r="DP115" s="992"/>
      <c r="DQ115" s="993" t="s">
        <v>383</v>
      </c>
      <c r="DR115" s="991"/>
      <c r="DS115" s="991"/>
      <c r="DT115" s="991"/>
      <c r="DU115" s="992"/>
      <c r="DV115" s="994" t="s">
        <v>429</v>
      </c>
      <c r="DW115" s="995"/>
      <c r="DX115" s="995"/>
      <c r="DY115" s="995"/>
      <c r="DZ115" s="996"/>
    </row>
    <row r="116" spans="1:130" s="226" customFormat="1" ht="26.25" customHeight="1" x14ac:dyDescent="0.15">
      <c r="A116" s="988"/>
      <c r="B116" s="989"/>
      <c r="C116" s="997" t="s">
        <v>446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48</v>
      </c>
      <c r="AB116" s="991"/>
      <c r="AC116" s="991"/>
      <c r="AD116" s="991"/>
      <c r="AE116" s="992"/>
      <c r="AF116" s="993">
        <v>21</v>
      </c>
      <c r="AG116" s="991"/>
      <c r="AH116" s="991"/>
      <c r="AI116" s="991"/>
      <c r="AJ116" s="992"/>
      <c r="AK116" s="993">
        <v>93</v>
      </c>
      <c r="AL116" s="991"/>
      <c r="AM116" s="991"/>
      <c r="AN116" s="991"/>
      <c r="AO116" s="992"/>
      <c r="AP116" s="994">
        <v>0</v>
      </c>
      <c r="AQ116" s="995"/>
      <c r="AR116" s="995"/>
      <c r="AS116" s="995"/>
      <c r="AT116" s="996"/>
      <c r="AU116" s="932"/>
      <c r="AV116" s="933"/>
      <c r="AW116" s="933"/>
      <c r="AX116" s="933"/>
      <c r="AY116" s="933"/>
      <c r="AZ116" s="999" t="s">
        <v>447</v>
      </c>
      <c r="BA116" s="1000"/>
      <c r="BB116" s="1000"/>
      <c r="BC116" s="1000"/>
      <c r="BD116" s="1000"/>
      <c r="BE116" s="1000"/>
      <c r="BF116" s="1000"/>
      <c r="BG116" s="1000"/>
      <c r="BH116" s="1000"/>
      <c r="BI116" s="1000"/>
      <c r="BJ116" s="1000"/>
      <c r="BK116" s="1000"/>
      <c r="BL116" s="1000"/>
      <c r="BM116" s="1000"/>
      <c r="BN116" s="1000"/>
      <c r="BO116" s="1000"/>
      <c r="BP116" s="1001"/>
      <c r="BQ116" s="951" t="s">
        <v>383</v>
      </c>
      <c r="BR116" s="952"/>
      <c r="BS116" s="952"/>
      <c r="BT116" s="952"/>
      <c r="BU116" s="952"/>
      <c r="BV116" s="952" t="s">
        <v>383</v>
      </c>
      <c r="BW116" s="952"/>
      <c r="BX116" s="952"/>
      <c r="BY116" s="952"/>
      <c r="BZ116" s="952"/>
      <c r="CA116" s="952" t="s">
        <v>429</v>
      </c>
      <c r="CB116" s="952"/>
      <c r="CC116" s="952"/>
      <c r="CD116" s="952"/>
      <c r="CE116" s="952"/>
      <c r="CF116" s="946" t="s">
        <v>448</v>
      </c>
      <c r="CG116" s="947"/>
      <c r="CH116" s="947"/>
      <c r="CI116" s="947"/>
      <c r="CJ116" s="947"/>
      <c r="CK116" s="977"/>
      <c r="CL116" s="978"/>
      <c r="CM116" s="948" t="s">
        <v>449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383</v>
      </c>
      <c r="DH116" s="991"/>
      <c r="DI116" s="991"/>
      <c r="DJ116" s="991"/>
      <c r="DK116" s="992"/>
      <c r="DL116" s="993" t="s">
        <v>383</v>
      </c>
      <c r="DM116" s="991"/>
      <c r="DN116" s="991"/>
      <c r="DO116" s="991"/>
      <c r="DP116" s="992"/>
      <c r="DQ116" s="993" t="s">
        <v>383</v>
      </c>
      <c r="DR116" s="991"/>
      <c r="DS116" s="991"/>
      <c r="DT116" s="991"/>
      <c r="DU116" s="992"/>
      <c r="DV116" s="994" t="s">
        <v>429</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450</v>
      </c>
      <c r="Z117" s="918"/>
      <c r="AA117" s="1008">
        <v>813888</v>
      </c>
      <c r="AB117" s="1009"/>
      <c r="AC117" s="1009"/>
      <c r="AD117" s="1009"/>
      <c r="AE117" s="1010"/>
      <c r="AF117" s="1011">
        <v>799782</v>
      </c>
      <c r="AG117" s="1009"/>
      <c r="AH117" s="1009"/>
      <c r="AI117" s="1009"/>
      <c r="AJ117" s="1010"/>
      <c r="AK117" s="1011">
        <v>760446</v>
      </c>
      <c r="AL117" s="1009"/>
      <c r="AM117" s="1009"/>
      <c r="AN117" s="1009"/>
      <c r="AO117" s="1010"/>
      <c r="AP117" s="1012"/>
      <c r="AQ117" s="1013"/>
      <c r="AR117" s="1013"/>
      <c r="AS117" s="1013"/>
      <c r="AT117" s="1014"/>
      <c r="AU117" s="932"/>
      <c r="AV117" s="933"/>
      <c r="AW117" s="933"/>
      <c r="AX117" s="933"/>
      <c r="AY117" s="933"/>
      <c r="AZ117" s="999" t="s">
        <v>451</v>
      </c>
      <c r="BA117" s="1000"/>
      <c r="BB117" s="1000"/>
      <c r="BC117" s="1000"/>
      <c r="BD117" s="1000"/>
      <c r="BE117" s="1000"/>
      <c r="BF117" s="1000"/>
      <c r="BG117" s="1000"/>
      <c r="BH117" s="1000"/>
      <c r="BI117" s="1000"/>
      <c r="BJ117" s="1000"/>
      <c r="BK117" s="1000"/>
      <c r="BL117" s="1000"/>
      <c r="BM117" s="1000"/>
      <c r="BN117" s="1000"/>
      <c r="BO117" s="1000"/>
      <c r="BP117" s="1001"/>
      <c r="BQ117" s="951" t="s">
        <v>448</v>
      </c>
      <c r="BR117" s="952"/>
      <c r="BS117" s="952"/>
      <c r="BT117" s="952"/>
      <c r="BU117" s="952"/>
      <c r="BV117" s="952" t="s">
        <v>448</v>
      </c>
      <c r="BW117" s="952"/>
      <c r="BX117" s="952"/>
      <c r="BY117" s="952"/>
      <c r="BZ117" s="952"/>
      <c r="CA117" s="952" t="s">
        <v>448</v>
      </c>
      <c r="CB117" s="952"/>
      <c r="CC117" s="952"/>
      <c r="CD117" s="952"/>
      <c r="CE117" s="952"/>
      <c r="CF117" s="946" t="s">
        <v>448</v>
      </c>
      <c r="CG117" s="947"/>
      <c r="CH117" s="947"/>
      <c r="CI117" s="947"/>
      <c r="CJ117" s="947"/>
      <c r="CK117" s="977"/>
      <c r="CL117" s="978"/>
      <c r="CM117" s="948" t="s">
        <v>452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448</v>
      </c>
      <c r="DH117" s="991"/>
      <c r="DI117" s="991"/>
      <c r="DJ117" s="991"/>
      <c r="DK117" s="992"/>
      <c r="DL117" s="993" t="s">
        <v>448</v>
      </c>
      <c r="DM117" s="991"/>
      <c r="DN117" s="991"/>
      <c r="DO117" s="991"/>
      <c r="DP117" s="992"/>
      <c r="DQ117" s="993" t="s">
        <v>448</v>
      </c>
      <c r="DR117" s="991"/>
      <c r="DS117" s="991"/>
      <c r="DT117" s="991"/>
      <c r="DU117" s="992"/>
      <c r="DV117" s="994" t="s">
        <v>448</v>
      </c>
      <c r="DW117" s="995"/>
      <c r="DX117" s="995"/>
      <c r="DY117" s="995"/>
      <c r="DZ117" s="996"/>
    </row>
    <row r="118" spans="1:130" s="226" customFormat="1" ht="26.25" customHeight="1" x14ac:dyDescent="0.15">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300</v>
      </c>
      <c r="AG118" s="917"/>
      <c r="AH118" s="917"/>
      <c r="AI118" s="917"/>
      <c r="AJ118" s="918"/>
      <c r="AK118" s="916" t="s">
        <v>299</v>
      </c>
      <c r="AL118" s="917"/>
      <c r="AM118" s="917"/>
      <c r="AN118" s="917"/>
      <c r="AO118" s="918"/>
      <c r="AP118" s="1003" t="s">
        <v>423</v>
      </c>
      <c r="AQ118" s="1004"/>
      <c r="AR118" s="1004"/>
      <c r="AS118" s="1004"/>
      <c r="AT118" s="1005"/>
      <c r="AU118" s="932"/>
      <c r="AV118" s="933"/>
      <c r="AW118" s="933"/>
      <c r="AX118" s="933"/>
      <c r="AY118" s="933"/>
      <c r="AZ118" s="1006" t="s">
        <v>453</v>
      </c>
      <c r="BA118" s="997"/>
      <c r="BB118" s="997"/>
      <c r="BC118" s="997"/>
      <c r="BD118" s="997"/>
      <c r="BE118" s="997"/>
      <c r="BF118" s="997"/>
      <c r="BG118" s="997"/>
      <c r="BH118" s="997"/>
      <c r="BI118" s="997"/>
      <c r="BJ118" s="997"/>
      <c r="BK118" s="997"/>
      <c r="BL118" s="997"/>
      <c r="BM118" s="997"/>
      <c r="BN118" s="997"/>
      <c r="BO118" s="997"/>
      <c r="BP118" s="998"/>
      <c r="BQ118" s="1029" t="s">
        <v>454</v>
      </c>
      <c r="BR118" s="1030"/>
      <c r="BS118" s="1030"/>
      <c r="BT118" s="1030"/>
      <c r="BU118" s="1030"/>
      <c r="BV118" s="1030" t="s">
        <v>455</v>
      </c>
      <c r="BW118" s="1030"/>
      <c r="BX118" s="1030"/>
      <c r="BY118" s="1030"/>
      <c r="BZ118" s="1030"/>
      <c r="CA118" s="1030" t="s">
        <v>383</v>
      </c>
      <c r="CB118" s="1030"/>
      <c r="CC118" s="1030"/>
      <c r="CD118" s="1030"/>
      <c r="CE118" s="1030"/>
      <c r="CF118" s="946" t="s">
        <v>405</v>
      </c>
      <c r="CG118" s="947"/>
      <c r="CH118" s="947"/>
      <c r="CI118" s="947"/>
      <c r="CJ118" s="947"/>
      <c r="CK118" s="977"/>
      <c r="CL118" s="978"/>
      <c r="CM118" s="948" t="s">
        <v>456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383</v>
      </c>
      <c r="DH118" s="991"/>
      <c r="DI118" s="991"/>
      <c r="DJ118" s="991"/>
      <c r="DK118" s="992"/>
      <c r="DL118" s="993" t="s">
        <v>457</v>
      </c>
      <c r="DM118" s="991"/>
      <c r="DN118" s="991"/>
      <c r="DO118" s="991"/>
      <c r="DP118" s="992"/>
      <c r="DQ118" s="993" t="s">
        <v>458</v>
      </c>
      <c r="DR118" s="991"/>
      <c r="DS118" s="991"/>
      <c r="DT118" s="991"/>
      <c r="DU118" s="992"/>
      <c r="DV118" s="994" t="s">
        <v>405</v>
      </c>
      <c r="DW118" s="995"/>
      <c r="DX118" s="995"/>
      <c r="DY118" s="995"/>
      <c r="DZ118" s="996"/>
    </row>
    <row r="119" spans="1:130" s="226" customFormat="1" ht="26.25" customHeight="1" x14ac:dyDescent="0.15">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459</v>
      </c>
      <c r="AB119" s="924"/>
      <c r="AC119" s="924"/>
      <c r="AD119" s="924"/>
      <c r="AE119" s="925"/>
      <c r="AF119" s="926" t="s">
        <v>454</v>
      </c>
      <c r="AG119" s="924"/>
      <c r="AH119" s="924"/>
      <c r="AI119" s="924"/>
      <c r="AJ119" s="925"/>
      <c r="AK119" s="926" t="s">
        <v>459</v>
      </c>
      <c r="AL119" s="924"/>
      <c r="AM119" s="924"/>
      <c r="AN119" s="924"/>
      <c r="AO119" s="925"/>
      <c r="AP119" s="927" t="s">
        <v>459</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460</v>
      </c>
      <c r="BP119" s="1038"/>
      <c r="BQ119" s="1029">
        <v>9079174</v>
      </c>
      <c r="BR119" s="1030"/>
      <c r="BS119" s="1030"/>
      <c r="BT119" s="1030"/>
      <c r="BU119" s="1030"/>
      <c r="BV119" s="1030">
        <v>8847798</v>
      </c>
      <c r="BW119" s="1030"/>
      <c r="BX119" s="1030"/>
      <c r="BY119" s="1030"/>
      <c r="BZ119" s="1030"/>
      <c r="CA119" s="1030">
        <v>8696318</v>
      </c>
      <c r="CB119" s="1030"/>
      <c r="CC119" s="1030"/>
      <c r="CD119" s="1030"/>
      <c r="CE119" s="1030"/>
      <c r="CF119" s="1031"/>
      <c r="CG119" s="1032"/>
      <c r="CH119" s="1032"/>
      <c r="CI119" s="1032"/>
      <c r="CJ119" s="1033"/>
      <c r="CK119" s="979"/>
      <c r="CL119" s="980"/>
      <c r="CM119" s="1034" t="s">
        <v>461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454</v>
      </c>
      <c r="DH119" s="1016"/>
      <c r="DI119" s="1016"/>
      <c r="DJ119" s="1016"/>
      <c r="DK119" s="1017"/>
      <c r="DL119" s="1015" t="s">
        <v>459</v>
      </c>
      <c r="DM119" s="1016"/>
      <c r="DN119" s="1016"/>
      <c r="DO119" s="1016"/>
      <c r="DP119" s="1017"/>
      <c r="DQ119" s="1015" t="s">
        <v>383</v>
      </c>
      <c r="DR119" s="1016"/>
      <c r="DS119" s="1016"/>
      <c r="DT119" s="1016"/>
      <c r="DU119" s="1017"/>
      <c r="DV119" s="1018" t="s">
        <v>454</v>
      </c>
      <c r="DW119" s="1019"/>
      <c r="DX119" s="1019"/>
      <c r="DY119" s="1019"/>
      <c r="DZ119" s="1020"/>
    </row>
    <row r="120" spans="1:130" s="226" customFormat="1" ht="26.25" customHeight="1" x14ac:dyDescent="0.15">
      <c r="A120" s="1091"/>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459</v>
      </c>
      <c r="AB120" s="991"/>
      <c r="AC120" s="991"/>
      <c r="AD120" s="991"/>
      <c r="AE120" s="992"/>
      <c r="AF120" s="993" t="s">
        <v>383</v>
      </c>
      <c r="AG120" s="991"/>
      <c r="AH120" s="991"/>
      <c r="AI120" s="991"/>
      <c r="AJ120" s="992"/>
      <c r="AK120" s="993" t="s">
        <v>457</v>
      </c>
      <c r="AL120" s="991"/>
      <c r="AM120" s="991"/>
      <c r="AN120" s="991"/>
      <c r="AO120" s="992"/>
      <c r="AP120" s="994" t="s">
        <v>459</v>
      </c>
      <c r="AQ120" s="995"/>
      <c r="AR120" s="995"/>
      <c r="AS120" s="995"/>
      <c r="AT120" s="996"/>
      <c r="AU120" s="1021" t="s">
        <v>462</v>
      </c>
      <c r="AV120" s="1022"/>
      <c r="AW120" s="1022"/>
      <c r="AX120" s="1022"/>
      <c r="AY120" s="1023"/>
      <c r="AZ120" s="972" t="s">
        <v>463</v>
      </c>
      <c r="BA120" s="921"/>
      <c r="BB120" s="921"/>
      <c r="BC120" s="921"/>
      <c r="BD120" s="921"/>
      <c r="BE120" s="921"/>
      <c r="BF120" s="921"/>
      <c r="BG120" s="921"/>
      <c r="BH120" s="921"/>
      <c r="BI120" s="921"/>
      <c r="BJ120" s="921"/>
      <c r="BK120" s="921"/>
      <c r="BL120" s="921"/>
      <c r="BM120" s="921"/>
      <c r="BN120" s="921"/>
      <c r="BO120" s="921"/>
      <c r="BP120" s="922"/>
      <c r="BQ120" s="958">
        <v>3096415</v>
      </c>
      <c r="BR120" s="959"/>
      <c r="BS120" s="959"/>
      <c r="BT120" s="959"/>
      <c r="BU120" s="959"/>
      <c r="BV120" s="959">
        <v>3190936</v>
      </c>
      <c r="BW120" s="959"/>
      <c r="BX120" s="959"/>
      <c r="BY120" s="959"/>
      <c r="BZ120" s="959"/>
      <c r="CA120" s="959">
        <v>3140839</v>
      </c>
      <c r="CB120" s="959"/>
      <c r="CC120" s="959"/>
      <c r="CD120" s="959"/>
      <c r="CE120" s="959"/>
      <c r="CF120" s="973">
        <v>113</v>
      </c>
      <c r="CG120" s="974"/>
      <c r="CH120" s="974"/>
      <c r="CI120" s="974"/>
      <c r="CJ120" s="974"/>
      <c r="CK120" s="1039" t="s">
        <v>464</v>
      </c>
      <c r="CL120" s="1040"/>
      <c r="CM120" s="1040"/>
      <c r="CN120" s="1040"/>
      <c r="CO120" s="1041"/>
      <c r="CP120" s="1047" t="s">
        <v>465</v>
      </c>
      <c r="CQ120" s="1048"/>
      <c r="CR120" s="1048"/>
      <c r="CS120" s="1048"/>
      <c r="CT120" s="1048"/>
      <c r="CU120" s="1048"/>
      <c r="CV120" s="1048"/>
      <c r="CW120" s="1048"/>
      <c r="CX120" s="1048"/>
      <c r="CY120" s="1048"/>
      <c r="CZ120" s="1048"/>
      <c r="DA120" s="1048"/>
      <c r="DB120" s="1048"/>
      <c r="DC120" s="1048"/>
      <c r="DD120" s="1048"/>
      <c r="DE120" s="1048"/>
      <c r="DF120" s="1049"/>
      <c r="DG120" s="958">
        <v>11884</v>
      </c>
      <c r="DH120" s="959"/>
      <c r="DI120" s="959"/>
      <c r="DJ120" s="959"/>
      <c r="DK120" s="959"/>
      <c r="DL120" s="959">
        <v>703364</v>
      </c>
      <c r="DM120" s="959"/>
      <c r="DN120" s="959"/>
      <c r="DO120" s="959"/>
      <c r="DP120" s="959"/>
      <c r="DQ120" s="959">
        <v>566761</v>
      </c>
      <c r="DR120" s="959"/>
      <c r="DS120" s="959"/>
      <c r="DT120" s="959"/>
      <c r="DU120" s="959"/>
      <c r="DV120" s="960">
        <v>20.399999999999999</v>
      </c>
      <c r="DW120" s="960"/>
      <c r="DX120" s="960"/>
      <c r="DY120" s="960"/>
      <c r="DZ120" s="961"/>
    </row>
    <row r="121" spans="1:130" s="226" customFormat="1" ht="26.25" customHeight="1" x14ac:dyDescent="0.15">
      <c r="A121" s="1091"/>
      <c r="B121" s="978"/>
      <c r="C121" s="999" t="s">
        <v>466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383</v>
      </c>
      <c r="AB121" s="991"/>
      <c r="AC121" s="991"/>
      <c r="AD121" s="991"/>
      <c r="AE121" s="992"/>
      <c r="AF121" s="993" t="s">
        <v>457</v>
      </c>
      <c r="AG121" s="991"/>
      <c r="AH121" s="991"/>
      <c r="AI121" s="991"/>
      <c r="AJ121" s="992"/>
      <c r="AK121" s="993" t="s">
        <v>454</v>
      </c>
      <c r="AL121" s="991"/>
      <c r="AM121" s="991"/>
      <c r="AN121" s="991"/>
      <c r="AO121" s="992"/>
      <c r="AP121" s="994" t="s">
        <v>383</v>
      </c>
      <c r="AQ121" s="995"/>
      <c r="AR121" s="995"/>
      <c r="AS121" s="995"/>
      <c r="AT121" s="996"/>
      <c r="AU121" s="1024"/>
      <c r="AV121" s="1025"/>
      <c r="AW121" s="1025"/>
      <c r="AX121" s="1025"/>
      <c r="AY121" s="1026"/>
      <c r="AZ121" s="981" t="s">
        <v>467</v>
      </c>
      <c r="BA121" s="982"/>
      <c r="BB121" s="982"/>
      <c r="BC121" s="982"/>
      <c r="BD121" s="982"/>
      <c r="BE121" s="982"/>
      <c r="BF121" s="982"/>
      <c r="BG121" s="982"/>
      <c r="BH121" s="982"/>
      <c r="BI121" s="982"/>
      <c r="BJ121" s="982"/>
      <c r="BK121" s="982"/>
      <c r="BL121" s="982"/>
      <c r="BM121" s="982"/>
      <c r="BN121" s="982"/>
      <c r="BO121" s="982"/>
      <c r="BP121" s="983"/>
      <c r="BQ121" s="951">
        <v>452984</v>
      </c>
      <c r="BR121" s="952"/>
      <c r="BS121" s="952"/>
      <c r="BT121" s="952"/>
      <c r="BU121" s="952"/>
      <c r="BV121" s="952">
        <v>466870</v>
      </c>
      <c r="BW121" s="952"/>
      <c r="BX121" s="952"/>
      <c r="BY121" s="952"/>
      <c r="BZ121" s="952"/>
      <c r="CA121" s="952">
        <v>415073</v>
      </c>
      <c r="CB121" s="952"/>
      <c r="CC121" s="952"/>
      <c r="CD121" s="952"/>
      <c r="CE121" s="952"/>
      <c r="CF121" s="946">
        <v>14.9</v>
      </c>
      <c r="CG121" s="947"/>
      <c r="CH121" s="947"/>
      <c r="CI121" s="947"/>
      <c r="CJ121" s="947"/>
      <c r="CK121" s="1042"/>
      <c r="CL121" s="1043"/>
      <c r="CM121" s="1043"/>
      <c r="CN121" s="1043"/>
      <c r="CO121" s="1044"/>
      <c r="CP121" s="1052" t="s">
        <v>468</v>
      </c>
      <c r="CQ121" s="1053"/>
      <c r="CR121" s="1053"/>
      <c r="CS121" s="1053"/>
      <c r="CT121" s="1053"/>
      <c r="CU121" s="1053"/>
      <c r="CV121" s="1053"/>
      <c r="CW121" s="1053"/>
      <c r="CX121" s="1053"/>
      <c r="CY121" s="1053"/>
      <c r="CZ121" s="1053"/>
      <c r="DA121" s="1053"/>
      <c r="DB121" s="1053"/>
      <c r="DC121" s="1053"/>
      <c r="DD121" s="1053"/>
      <c r="DE121" s="1053"/>
      <c r="DF121" s="1054"/>
      <c r="DG121" s="951">
        <v>164131</v>
      </c>
      <c r="DH121" s="952"/>
      <c r="DI121" s="952"/>
      <c r="DJ121" s="952"/>
      <c r="DK121" s="952"/>
      <c r="DL121" s="952">
        <v>158644</v>
      </c>
      <c r="DM121" s="952"/>
      <c r="DN121" s="952"/>
      <c r="DO121" s="952"/>
      <c r="DP121" s="952"/>
      <c r="DQ121" s="952">
        <v>155348</v>
      </c>
      <c r="DR121" s="952"/>
      <c r="DS121" s="952"/>
      <c r="DT121" s="952"/>
      <c r="DU121" s="952"/>
      <c r="DV121" s="953">
        <v>5.6</v>
      </c>
      <c r="DW121" s="953"/>
      <c r="DX121" s="953"/>
      <c r="DY121" s="953"/>
      <c r="DZ121" s="954"/>
    </row>
    <row r="122" spans="1:130" s="226" customFormat="1" ht="26.25" customHeight="1" x14ac:dyDescent="0.15">
      <c r="A122" s="1091"/>
      <c r="B122" s="978"/>
      <c r="C122" s="948" t="s">
        <v>442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459</v>
      </c>
      <c r="AB122" s="991"/>
      <c r="AC122" s="991"/>
      <c r="AD122" s="991"/>
      <c r="AE122" s="992"/>
      <c r="AF122" s="993" t="s">
        <v>458</v>
      </c>
      <c r="AG122" s="991"/>
      <c r="AH122" s="991"/>
      <c r="AI122" s="991"/>
      <c r="AJ122" s="992"/>
      <c r="AK122" s="993" t="s">
        <v>459</v>
      </c>
      <c r="AL122" s="991"/>
      <c r="AM122" s="991"/>
      <c r="AN122" s="991"/>
      <c r="AO122" s="992"/>
      <c r="AP122" s="994" t="s">
        <v>383</v>
      </c>
      <c r="AQ122" s="995"/>
      <c r="AR122" s="995"/>
      <c r="AS122" s="995"/>
      <c r="AT122" s="996"/>
      <c r="AU122" s="1024"/>
      <c r="AV122" s="1025"/>
      <c r="AW122" s="1025"/>
      <c r="AX122" s="1025"/>
      <c r="AY122" s="1026"/>
      <c r="AZ122" s="1006" t="s">
        <v>469</v>
      </c>
      <c r="BA122" s="997"/>
      <c r="BB122" s="997"/>
      <c r="BC122" s="997"/>
      <c r="BD122" s="997"/>
      <c r="BE122" s="997"/>
      <c r="BF122" s="997"/>
      <c r="BG122" s="997"/>
      <c r="BH122" s="997"/>
      <c r="BI122" s="997"/>
      <c r="BJ122" s="997"/>
      <c r="BK122" s="997"/>
      <c r="BL122" s="997"/>
      <c r="BM122" s="997"/>
      <c r="BN122" s="997"/>
      <c r="BO122" s="997"/>
      <c r="BP122" s="998"/>
      <c r="BQ122" s="1029">
        <v>5347518</v>
      </c>
      <c r="BR122" s="1030"/>
      <c r="BS122" s="1030"/>
      <c r="BT122" s="1030"/>
      <c r="BU122" s="1030"/>
      <c r="BV122" s="1030">
        <v>5342023</v>
      </c>
      <c r="BW122" s="1030"/>
      <c r="BX122" s="1030"/>
      <c r="BY122" s="1030"/>
      <c r="BZ122" s="1030"/>
      <c r="CA122" s="1030">
        <v>5464226</v>
      </c>
      <c r="CB122" s="1030"/>
      <c r="CC122" s="1030"/>
      <c r="CD122" s="1030"/>
      <c r="CE122" s="1030"/>
      <c r="CF122" s="1050">
        <v>196.5</v>
      </c>
      <c r="CG122" s="1051"/>
      <c r="CH122" s="1051"/>
      <c r="CI122" s="1051"/>
      <c r="CJ122" s="1051"/>
      <c r="CK122" s="1042"/>
      <c r="CL122" s="1043"/>
      <c r="CM122" s="1043"/>
      <c r="CN122" s="1043"/>
      <c r="CO122" s="1044"/>
      <c r="CP122" s="1052" t="s">
        <v>470</v>
      </c>
      <c r="CQ122" s="1053"/>
      <c r="CR122" s="1053"/>
      <c r="CS122" s="1053"/>
      <c r="CT122" s="1053"/>
      <c r="CU122" s="1053"/>
      <c r="CV122" s="1053"/>
      <c r="CW122" s="1053"/>
      <c r="CX122" s="1053"/>
      <c r="CY122" s="1053"/>
      <c r="CZ122" s="1053"/>
      <c r="DA122" s="1053"/>
      <c r="DB122" s="1053"/>
      <c r="DC122" s="1053"/>
      <c r="DD122" s="1053"/>
      <c r="DE122" s="1053"/>
      <c r="DF122" s="1054"/>
      <c r="DG122" s="951">
        <v>762020</v>
      </c>
      <c r="DH122" s="952"/>
      <c r="DI122" s="952"/>
      <c r="DJ122" s="952"/>
      <c r="DK122" s="952"/>
      <c r="DL122" s="952">
        <v>10862</v>
      </c>
      <c r="DM122" s="952"/>
      <c r="DN122" s="952"/>
      <c r="DO122" s="952"/>
      <c r="DP122" s="952"/>
      <c r="DQ122" s="952">
        <v>9938</v>
      </c>
      <c r="DR122" s="952"/>
      <c r="DS122" s="952"/>
      <c r="DT122" s="952"/>
      <c r="DU122" s="952"/>
      <c r="DV122" s="953">
        <v>0.4</v>
      </c>
      <c r="DW122" s="953"/>
      <c r="DX122" s="953"/>
      <c r="DY122" s="953"/>
      <c r="DZ122" s="954"/>
    </row>
    <row r="123" spans="1:130" s="226" customFormat="1" ht="26.25" customHeight="1" x14ac:dyDescent="0.15">
      <c r="A123" s="1091"/>
      <c r="B123" s="978"/>
      <c r="C123" s="948" t="s">
        <v>449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459</v>
      </c>
      <c r="AB123" s="991"/>
      <c r="AC123" s="991"/>
      <c r="AD123" s="991"/>
      <c r="AE123" s="992"/>
      <c r="AF123" s="993" t="s">
        <v>405</v>
      </c>
      <c r="AG123" s="991"/>
      <c r="AH123" s="991"/>
      <c r="AI123" s="991"/>
      <c r="AJ123" s="992"/>
      <c r="AK123" s="993" t="s">
        <v>471</v>
      </c>
      <c r="AL123" s="991"/>
      <c r="AM123" s="991"/>
      <c r="AN123" s="991"/>
      <c r="AO123" s="992"/>
      <c r="AP123" s="994" t="s">
        <v>454</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472</v>
      </c>
      <c r="BP123" s="1038"/>
      <c r="BQ123" s="1097">
        <v>8896917</v>
      </c>
      <c r="BR123" s="1098"/>
      <c r="BS123" s="1098"/>
      <c r="BT123" s="1098"/>
      <c r="BU123" s="1098"/>
      <c r="BV123" s="1098">
        <v>8999829</v>
      </c>
      <c r="BW123" s="1098"/>
      <c r="BX123" s="1098"/>
      <c r="BY123" s="1098"/>
      <c r="BZ123" s="1098"/>
      <c r="CA123" s="1098">
        <v>9020138</v>
      </c>
      <c r="CB123" s="1098"/>
      <c r="CC123" s="1098"/>
      <c r="CD123" s="1098"/>
      <c r="CE123" s="1098"/>
      <c r="CF123" s="1031"/>
      <c r="CG123" s="1032"/>
      <c r="CH123" s="1032"/>
      <c r="CI123" s="1032"/>
      <c r="CJ123" s="1033"/>
      <c r="CK123" s="1042"/>
      <c r="CL123" s="1043"/>
      <c r="CM123" s="1043"/>
      <c r="CN123" s="1043"/>
      <c r="CO123" s="1044"/>
      <c r="CP123" s="1052" t="s">
        <v>473</v>
      </c>
      <c r="CQ123" s="1053"/>
      <c r="CR123" s="1053"/>
      <c r="CS123" s="1053"/>
      <c r="CT123" s="1053"/>
      <c r="CU123" s="1053"/>
      <c r="CV123" s="1053"/>
      <c r="CW123" s="1053"/>
      <c r="CX123" s="1053"/>
      <c r="CY123" s="1053"/>
      <c r="CZ123" s="1053"/>
      <c r="DA123" s="1053"/>
      <c r="DB123" s="1053"/>
      <c r="DC123" s="1053"/>
      <c r="DD123" s="1053"/>
      <c r="DE123" s="1053"/>
      <c r="DF123" s="1054"/>
      <c r="DG123" s="990" t="s">
        <v>454</v>
      </c>
      <c r="DH123" s="991"/>
      <c r="DI123" s="991"/>
      <c r="DJ123" s="991"/>
      <c r="DK123" s="992"/>
      <c r="DL123" s="993" t="s">
        <v>454</v>
      </c>
      <c r="DM123" s="991"/>
      <c r="DN123" s="991"/>
      <c r="DO123" s="991"/>
      <c r="DP123" s="992"/>
      <c r="DQ123" s="993" t="s">
        <v>474</v>
      </c>
      <c r="DR123" s="991"/>
      <c r="DS123" s="991"/>
      <c r="DT123" s="991"/>
      <c r="DU123" s="992"/>
      <c r="DV123" s="994" t="s">
        <v>383</v>
      </c>
      <c r="DW123" s="995"/>
      <c r="DX123" s="995"/>
      <c r="DY123" s="995"/>
      <c r="DZ123" s="996"/>
    </row>
    <row r="124" spans="1:130" s="226" customFormat="1" ht="26.25" customHeight="1" thickBot="1" x14ac:dyDescent="0.2">
      <c r="A124" s="1091"/>
      <c r="B124" s="978"/>
      <c r="C124" s="948" t="s">
        <v>452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405</v>
      </c>
      <c r="AB124" s="991"/>
      <c r="AC124" s="991"/>
      <c r="AD124" s="991"/>
      <c r="AE124" s="992"/>
      <c r="AF124" s="993" t="s">
        <v>405</v>
      </c>
      <c r="AG124" s="991"/>
      <c r="AH124" s="991"/>
      <c r="AI124" s="991"/>
      <c r="AJ124" s="992"/>
      <c r="AK124" s="993" t="s">
        <v>459</v>
      </c>
      <c r="AL124" s="991"/>
      <c r="AM124" s="991"/>
      <c r="AN124" s="991"/>
      <c r="AO124" s="992"/>
      <c r="AP124" s="994" t="s">
        <v>454</v>
      </c>
      <c r="AQ124" s="995"/>
      <c r="AR124" s="995"/>
      <c r="AS124" s="995"/>
      <c r="AT124" s="996"/>
      <c r="AU124" s="1093" t="s">
        <v>475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6.5</v>
      </c>
      <c r="BR124" s="1060"/>
      <c r="BS124" s="1060"/>
      <c r="BT124" s="1060"/>
      <c r="BU124" s="1060"/>
      <c r="BV124" s="1060" t="s">
        <v>405</v>
      </c>
      <c r="BW124" s="1060"/>
      <c r="BX124" s="1060"/>
      <c r="BY124" s="1060"/>
      <c r="BZ124" s="1060"/>
      <c r="CA124" s="1060" t="s">
        <v>454</v>
      </c>
      <c r="CB124" s="1060"/>
      <c r="CC124" s="1060"/>
      <c r="CD124" s="1060"/>
      <c r="CE124" s="1060"/>
      <c r="CF124" s="1061"/>
      <c r="CG124" s="1062"/>
      <c r="CH124" s="1062"/>
      <c r="CI124" s="1062"/>
      <c r="CJ124" s="1063"/>
      <c r="CK124" s="1045"/>
      <c r="CL124" s="1045"/>
      <c r="CM124" s="1045"/>
      <c r="CN124" s="1045"/>
      <c r="CO124" s="1046"/>
      <c r="CP124" s="1052" t="s">
        <v>476</v>
      </c>
      <c r="CQ124" s="1053"/>
      <c r="CR124" s="1053"/>
      <c r="CS124" s="1053"/>
      <c r="CT124" s="1053"/>
      <c r="CU124" s="1053"/>
      <c r="CV124" s="1053"/>
      <c r="CW124" s="1053"/>
      <c r="CX124" s="1053"/>
      <c r="CY124" s="1053"/>
      <c r="CZ124" s="1053"/>
      <c r="DA124" s="1053"/>
      <c r="DB124" s="1053"/>
      <c r="DC124" s="1053"/>
      <c r="DD124" s="1053"/>
      <c r="DE124" s="1053"/>
      <c r="DF124" s="1054"/>
      <c r="DG124" s="1037" t="s">
        <v>405</v>
      </c>
      <c r="DH124" s="1016"/>
      <c r="DI124" s="1016"/>
      <c r="DJ124" s="1016"/>
      <c r="DK124" s="1017"/>
      <c r="DL124" s="1015" t="s">
        <v>383</v>
      </c>
      <c r="DM124" s="1016"/>
      <c r="DN124" s="1016"/>
      <c r="DO124" s="1016"/>
      <c r="DP124" s="1017"/>
      <c r="DQ124" s="1015" t="s">
        <v>459</v>
      </c>
      <c r="DR124" s="1016"/>
      <c r="DS124" s="1016"/>
      <c r="DT124" s="1016"/>
      <c r="DU124" s="1017"/>
      <c r="DV124" s="1018" t="s">
        <v>459</v>
      </c>
      <c r="DW124" s="1019"/>
      <c r="DX124" s="1019"/>
      <c r="DY124" s="1019"/>
      <c r="DZ124" s="1020"/>
    </row>
    <row r="125" spans="1:130" s="226" customFormat="1" ht="26.25" customHeight="1" x14ac:dyDescent="0.15">
      <c r="A125" s="1091"/>
      <c r="B125" s="978"/>
      <c r="C125" s="948" t="s">
        <v>456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383</v>
      </c>
      <c r="AB125" s="991"/>
      <c r="AC125" s="991"/>
      <c r="AD125" s="991"/>
      <c r="AE125" s="992"/>
      <c r="AF125" s="993" t="s">
        <v>405</v>
      </c>
      <c r="AG125" s="991"/>
      <c r="AH125" s="991"/>
      <c r="AI125" s="991"/>
      <c r="AJ125" s="992"/>
      <c r="AK125" s="993" t="s">
        <v>405</v>
      </c>
      <c r="AL125" s="991"/>
      <c r="AM125" s="991"/>
      <c r="AN125" s="991"/>
      <c r="AO125" s="992"/>
      <c r="AP125" s="994" t="s">
        <v>454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477</v>
      </c>
      <c r="CL125" s="1040"/>
      <c r="CM125" s="1040"/>
      <c r="CN125" s="1040"/>
      <c r="CO125" s="1041"/>
      <c r="CP125" s="972" t="s">
        <v>478</v>
      </c>
      <c r="CQ125" s="921"/>
      <c r="CR125" s="921"/>
      <c r="CS125" s="921"/>
      <c r="CT125" s="921"/>
      <c r="CU125" s="921"/>
      <c r="CV125" s="921"/>
      <c r="CW125" s="921"/>
      <c r="CX125" s="921"/>
      <c r="CY125" s="921"/>
      <c r="CZ125" s="921"/>
      <c r="DA125" s="921"/>
      <c r="DB125" s="921"/>
      <c r="DC125" s="921"/>
      <c r="DD125" s="921"/>
      <c r="DE125" s="921"/>
      <c r="DF125" s="922"/>
      <c r="DG125" s="958" t="s">
        <v>459</v>
      </c>
      <c r="DH125" s="959"/>
      <c r="DI125" s="959"/>
      <c r="DJ125" s="959"/>
      <c r="DK125" s="959"/>
      <c r="DL125" s="959" t="s">
        <v>405</v>
      </c>
      <c r="DM125" s="959"/>
      <c r="DN125" s="959"/>
      <c r="DO125" s="959"/>
      <c r="DP125" s="959"/>
      <c r="DQ125" s="959" t="s">
        <v>383</v>
      </c>
      <c r="DR125" s="959"/>
      <c r="DS125" s="959"/>
      <c r="DT125" s="959"/>
      <c r="DU125" s="959"/>
      <c r="DV125" s="960" t="s">
        <v>459</v>
      </c>
      <c r="DW125" s="960"/>
      <c r="DX125" s="960"/>
      <c r="DY125" s="960"/>
      <c r="DZ125" s="961"/>
    </row>
    <row r="126" spans="1:130" s="226" customFormat="1" ht="26.25" customHeight="1" thickBot="1" x14ac:dyDescent="0.2">
      <c r="A126" s="1091"/>
      <c r="B126" s="978"/>
      <c r="C126" s="948" t="s">
        <v>461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26804</v>
      </c>
      <c r="AB126" s="991"/>
      <c r="AC126" s="991"/>
      <c r="AD126" s="991"/>
      <c r="AE126" s="992"/>
      <c r="AF126" s="993" t="s">
        <v>405</v>
      </c>
      <c r="AG126" s="991"/>
      <c r="AH126" s="991"/>
      <c r="AI126" s="991"/>
      <c r="AJ126" s="992"/>
      <c r="AK126" s="993" t="s">
        <v>405</v>
      </c>
      <c r="AL126" s="991"/>
      <c r="AM126" s="991"/>
      <c r="AN126" s="991"/>
      <c r="AO126" s="992"/>
      <c r="AP126" s="994" t="s">
        <v>479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480</v>
      </c>
      <c r="CQ126" s="982"/>
      <c r="CR126" s="982"/>
      <c r="CS126" s="982"/>
      <c r="CT126" s="982"/>
      <c r="CU126" s="982"/>
      <c r="CV126" s="982"/>
      <c r="CW126" s="982"/>
      <c r="CX126" s="982"/>
      <c r="CY126" s="982"/>
      <c r="CZ126" s="982"/>
      <c r="DA126" s="982"/>
      <c r="DB126" s="982"/>
      <c r="DC126" s="982"/>
      <c r="DD126" s="982"/>
      <c r="DE126" s="982"/>
      <c r="DF126" s="983"/>
      <c r="DG126" s="951" t="s">
        <v>383</v>
      </c>
      <c r="DH126" s="952"/>
      <c r="DI126" s="952"/>
      <c r="DJ126" s="952"/>
      <c r="DK126" s="952"/>
      <c r="DL126" s="952" t="s">
        <v>454</v>
      </c>
      <c r="DM126" s="952"/>
      <c r="DN126" s="952"/>
      <c r="DO126" s="952"/>
      <c r="DP126" s="952"/>
      <c r="DQ126" s="952" t="s">
        <v>459</v>
      </c>
      <c r="DR126" s="952"/>
      <c r="DS126" s="952"/>
      <c r="DT126" s="952"/>
      <c r="DU126" s="952"/>
      <c r="DV126" s="953" t="s">
        <v>459</v>
      </c>
      <c r="DW126" s="953"/>
      <c r="DX126" s="953"/>
      <c r="DY126" s="953"/>
      <c r="DZ126" s="954"/>
    </row>
    <row r="127" spans="1:130" s="226" customFormat="1" ht="26.25" customHeight="1" x14ac:dyDescent="0.15">
      <c r="A127" s="1092"/>
      <c r="B127" s="980"/>
      <c r="C127" s="1034" t="s">
        <v>481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42</v>
      </c>
      <c r="AB127" s="991"/>
      <c r="AC127" s="991"/>
      <c r="AD127" s="991"/>
      <c r="AE127" s="992"/>
      <c r="AF127" s="993">
        <v>38</v>
      </c>
      <c r="AG127" s="991"/>
      <c r="AH127" s="991"/>
      <c r="AI127" s="991"/>
      <c r="AJ127" s="992"/>
      <c r="AK127" s="993">
        <v>32</v>
      </c>
      <c r="AL127" s="991"/>
      <c r="AM127" s="991"/>
      <c r="AN127" s="991"/>
      <c r="AO127" s="992"/>
      <c r="AP127" s="994">
        <v>0</v>
      </c>
      <c r="AQ127" s="995"/>
      <c r="AR127" s="995"/>
      <c r="AS127" s="995"/>
      <c r="AT127" s="996"/>
      <c r="AU127" s="262"/>
      <c r="AV127" s="262"/>
      <c r="AW127" s="262"/>
      <c r="AX127" s="1064" t="s">
        <v>482</v>
      </c>
      <c r="AY127" s="1065"/>
      <c r="AZ127" s="1065"/>
      <c r="BA127" s="1065"/>
      <c r="BB127" s="1065"/>
      <c r="BC127" s="1065"/>
      <c r="BD127" s="1065"/>
      <c r="BE127" s="1066"/>
      <c r="BF127" s="1067" t="s">
        <v>483</v>
      </c>
      <c r="BG127" s="1065"/>
      <c r="BH127" s="1065"/>
      <c r="BI127" s="1065"/>
      <c r="BJ127" s="1065"/>
      <c r="BK127" s="1065"/>
      <c r="BL127" s="1066"/>
      <c r="BM127" s="1067" t="s">
        <v>484</v>
      </c>
      <c r="BN127" s="1065"/>
      <c r="BO127" s="1065"/>
      <c r="BP127" s="1065"/>
      <c r="BQ127" s="1065"/>
      <c r="BR127" s="1065"/>
      <c r="BS127" s="1066"/>
      <c r="BT127" s="1067" t="s">
        <v>485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486</v>
      </c>
      <c r="CQ127" s="982"/>
      <c r="CR127" s="982"/>
      <c r="CS127" s="982"/>
      <c r="CT127" s="982"/>
      <c r="CU127" s="982"/>
      <c r="CV127" s="982"/>
      <c r="CW127" s="982"/>
      <c r="CX127" s="982"/>
      <c r="CY127" s="982"/>
      <c r="CZ127" s="982"/>
      <c r="DA127" s="982"/>
      <c r="DB127" s="982"/>
      <c r="DC127" s="982"/>
      <c r="DD127" s="982"/>
      <c r="DE127" s="982"/>
      <c r="DF127" s="983"/>
      <c r="DG127" s="951" t="s">
        <v>405</v>
      </c>
      <c r="DH127" s="952"/>
      <c r="DI127" s="952"/>
      <c r="DJ127" s="952"/>
      <c r="DK127" s="952"/>
      <c r="DL127" s="952" t="s">
        <v>383</v>
      </c>
      <c r="DM127" s="952"/>
      <c r="DN127" s="952"/>
      <c r="DO127" s="952"/>
      <c r="DP127" s="952"/>
      <c r="DQ127" s="952" t="s">
        <v>405</v>
      </c>
      <c r="DR127" s="952"/>
      <c r="DS127" s="952"/>
      <c r="DT127" s="952"/>
      <c r="DU127" s="952"/>
      <c r="DV127" s="953" t="s">
        <v>383</v>
      </c>
      <c r="DW127" s="953"/>
      <c r="DX127" s="953"/>
      <c r="DY127" s="953"/>
      <c r="DZ127" s="954"/>
    </row>
    <row r="128" spans="1:130" s="226" customFormat="1" ht="26.25" customHeight="1" thickBot="1" x14ac:dyDescent="0.2">
      <c r="A128" s="1075" t="s">
        <v>487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488</v>
      </c>
      <c r="X128" s="1077"/>
      <c r="Y128" s="1077"/>
      <c r="Z128" s="1078"/>
      <c r="AA128" s="1079">
        <v>59783</v>
      </c>
      <c r="AB128" s="1080"/>
      <c r="AC128" s="1080"/>
      <c r="AD128" s="1080"/>
      <c r="AE128" s="1081"/>
      <c r="AF128" s="1082">
        <v>54665</v>
      </c>
      <c r="AG128" s="1080"/>
      <c r="AH128" s="1080"/>
      <c r="AI128" s="1080"/>
      <c r="AJ128" s="1081"/>
      <c r="AK128" s="1082">
        <v>43787</v>
      </c>
      <c r="AL128" s="1080"/>
      <c r="AM128" s="1080"/>
      <c r="AN128" s="1080"/>
      <c r="AO128" s="1081"/>
      <c r="AP128" s="1083"/>
      <c r="AQ128" s="1084"/>
      <c r="AR128" s="1084"/>
      <c r="AS128" s="1084"/>
      <c r="AT128" s="1085"/>
      <c r="AU128" s="262"/>
      <c r="AV128" s="262"/>
      <c r="AW128" s="262"/>
      <c r="AX128" s="920" t="s">
        <v>489</v>
      </c>
      <c r="AY128" s="921"/>
      <c r="AZ128" s="921"/>
      <c r="BA128" s="921"/>
      <c r="BB128" s="921"/>
      <c r="BC128" s="921"/>
      <c r="BD128" s="921"/>
      <c r="BE128" s="922"/>
      <c r="BF128" s="1086" t="s">
        <v>454</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490</v>
      </c>
      <c r="CQ128" s="1069"/>
      <c r="CR128" s="1069"/>
      <c r="CS128" s="1069"/>
      <c r="CT128" s="1069"/>
      <c r="CU128" s="1069"/>
      <c r="CV128" s="1069"/>
      <c r="CW128" s="1069"/>
      <c r="CX128" s="1069"/>
      <c r="CY128" s="1069"/>
      <c r="CZ128" s="1069"/>
      <c r="DA128" s="1069"/>
      <c r="DB128" s="1069"/>
      <c r="DC128" s="1069"/>
      <c r="DD128" s="1069"/>
      <c r="DE128" s="1069"/>
      <c r="DF128" s="1070"/>
      <c r="DG128" s="1071" t="s">
        <v>383</v>
      </c>
      <c r="DH128" s="1072"/>
      <c r="DI128" s="1072"/>
      <c r="DJ128" s="1072"/>
      <c r="DK128" s="1072"/>
      <c r="DL128" s="1072" t="s">
        <v>459</v>
      </c>
      <c r="DM128" s="1072"/>
      <c r="DN128" s="1072"/>
      <c r="DO128" s="1072"/>
      <c r="DP128" s="1072"/>
      <c r="DQ128" s="1072" t="s">
        <v>459</v>
      </c>
      <c r="DR128" s="1072"/>
      <c r="DS128" s="1072"/>
      <c r="DT128" s="1072"/>
      <c r="DU128" s="1072"/>
      <c r="DV128" s="1073" t="s">
        <v>405</v>
      </c>
      <c r="DW128" s="1073"/>
      <c r="DX128" s="1073"/>
      <c r="DY128" s="1073"/>
      <c r="DZ128" s="1074"/>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491</v>
      </c>
      <c r="X129" s="1106"/>
      <c r="Y129" s="1106"/>
      <c r="Z129" s="1107"/>
      <c r="AA129" s="990">
        <v>3318493</v>
      </c>
      <c r="AB129" s="991"/>
      <c r="AC129" s="991"/>
      <c r="AD129" s="991"/>
      <c r="AE129" s="992"/>
      <c r="AF129" s="993">
        <v>3320454</v>
      </c>
      <c r="AG129" s="991"/>
      <c r="AH129" s="991"/>
      <c r="AI129" s="991"/>
      <c r="AJ129" s="992"/>
      <c r="AK129" s="993">
        <v>3276910</v>
      </c>
      <c r="AL129" s="991"/>
      <c r="AM129" s="991"/>
      <c r="AN129" s="991"/>
      <c r="AO129" s="992"/>
      <c r="AP129" s="1108"/>
      <c r="AQ129" s="1109"/>
      <c r="AR129" s="1109"/>
      <c r="AS129" s="1109"/>
      <c r="AT129" s="1110"/>
      <c r="AU129" s="264"/>
      <c r="AV129" s="264"/>
      <c r="AW129" s="264"/>
      <c r="AX129" s="1099" t="s">
        <v>492</v>
      </c>
      <c r="AY129" s="982"/>
      <c r="AZ129" s="982"/>
      <c r="BA129" s="982"/>
      <c r="BB129" s="982"/>
      <c r="BC129" s="982"/>
      <c r="BD129" s="982"/>
      <c r="BE129" s="983"/>
      <c r="BF129" s="1100" t="s">
        <v>459</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494</v>
      </c>
      <c r="X130" s="1106"/>
      <c r="Y130" s="1106"/>
      <c r="Z130" s="1107"/>
      <c r="AA130" s="990">
        <v>521296</v>
      </c>
      <c r="AB130" s="991"/>
      <c r="AC130" s="991"/>
      <c r="AD130" s="991"/>
      <c r="AE130" s="992"/>
      <c r="AF130" s="993">
        <v>526744</v>
      </c>
      <c r="AG130" s="991"/>
      <c r="AH130" s="991"/>
      <c r="AI130" s="991"/>
      <c r="AJ130" s="992"/>
      <c r="AK130" s="993">
        <v>496540</v>
      </c>
      <c r="AL130" s="991"/>
      <c r="AM130" s="991"/>
      <c r="AN130" s="991"/>
      <c r="AO130" s="992"/>
      <c r="AP130" s="1108"/>
      <c r="AQ130" s="1109"/>
      <c r="AR130" s="1109"/>
      <c r="AS130" s="1109"/>
      <c r="AT130" s="1110"/>
      <c r="AU130" s="264"/>
      <c r="AV130" s="264"/>
      <c r="AW130" s="264"/>
      <c r="AX130" s="1099" t="s">
        <v>495</v>
      </c>
      <c r="AY130" s="982"/>
      <c r="AZ130" s="982"/>
      <c r="BA130" s="982"/>
      <c r="BB130" s="982"/>
      <c r="BC130" s="982"/>
      <c r="BD130" s="982"/>
      <c r="BE130" s="983"/>
      <c r="BF130" s="1136">
        <v>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496</v>
      </c>
      <c r="X131" s="1144"/>
      <c r="Y131" s="1144"/>
      <c r="Z131" s="1145"/>
      <c r="AA131" s="1037">
        <v>2797197</v>
      </c>
      <c r="AB131" s="1016"/>
      <c r="AC131" s="1016"/>
      <c r="AD131" s="1016"/>
      <c r="AE131" s="1017"/>
      <c r="AF131" s="1015">
        <v>2793710</v>
      </c>
      <c r="AG131" s="1016"/>
      <c r="AH131" s="1016"/>
      <c r="AI131" s="1016"/>
      <c r="AJ131" s="1017"/>
      <c r="AK131" s="1015">
        <v>2780370</v>
      </c>
      <c r="AL131" s="1016"/>
      <c r="AM131" s="1016"/>
      <c r="AN131" s="1016"/>
      <c r="AO131" s="1017"/>
      <c r="AP131" s="1146"/>
      <c r="AQ131" s="1147"/>
      <c r="AR131" s="1147"/>
      <c r="AS131" s="1147"/>
      <c r="AT131" s="1148"/>
      <c r="AU131" s="264"/>
      <c r="AV131" s="264"/>
      <c r="AW131" s="264"/>
      <c r="AX131" s="1118" t="s">
        <v>497</v>
      </c>
      <c r="AY131" s="1069"/>
      <c r="AZ131" s="1069"/>
      <c r="BA131" s="1069"/>
      <c r="BB131" s="1069"/>
      <c r="BC131" s="1069"/>
      <c r="BD131" s="1069"/>
      <c r="BE131" s="1070"/>
      <c r="BF131" s="1119" t="s">
        <v>457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499</v>
      </c>
      <c r="W132" s="1129"/>
      <c r="X132" s="1129"/>
      <c r="Y132" s="1129"/>
      <c r="Z132" s="1130"/>
      <c r="AA132" s="1131">
        <v>8.3229389989999998</v>
      </c>
      <c r="AB132" s="1132"/>
      <c r="AC132" s="1132"/>
      <c r="AD132" s="1132"/>
      <c r="AE132" s="1133"/>
      <c r="AF132" s="1134">
        <v>7.8165951370000002</v>
      </c>
      <c r="AG132" s="1132"/>
      <c r="AH132" s="1132"/>
      <c r="AI132" s="1132"/>
      <c r="AJ132" s="1133"/>
      <c r="AK132" s="1134">
        <v>7.916895953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500</v>
      </c>
      <c r="W133" s="1112"/>
      <c r="X133" s="1112"/>
      <c r="Y133" s="1112"/>
      <c r="Z133" s="1113"/>
      <c r="AA133" s="1114">
        <v>8.4</v>
      </c>
      <c r="AB133" s="1115"/>
      <c r="AC133" s="1115"/>
      <c r="AD133" s="1115"/>
      <c r="AE133" s="1116"/>
      <c r="AF133" s="1114">
        <v>8.1</v>
      </c>
      <c r="AG133" s="1115"/>
      <c r="AH133" s="1115"/>
      <c r="AI133" s="1115"/>
      <c r="AJ133" s="1116"/>
      <c r="AK133" s="1114">
        <v>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Txh3jdTLMBJlnkFSYTLtr7SnP21LfE1L57U3PtHPyRzh3B7PBzMOupKhDi31xAFU0fZ3aegRo+urO53ujLzbg==" saltValue="1CcNGJIh2NreIgrAY+g+6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CkIUXkm4CK3Mopu+CshT9mxZFUDqCTXmkEIRhS4AqYVX6kfBdJXgbLnDZPi9I8/fO0knq96jB+Wn3foxt+SUA==" saltValue="WJmtgvy8x7gqqg8RZMhY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248A5-F8B4-4FAC-9B31-8DE153F1398B}">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uJWKBccmguQI7fivUSkLiLdcBhXYD7SAYsYgg8UiNtCU5jqoqEYWM5lY6dKR9t8HrVBNvXZKTfzNtFuIMQ3lQ==" saltValue="ni+Mk36sSp5Pio8Y0DYcL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509</v>
      </c>
      <c r="AL9" s="1155"/>
      <c r="AM9" s="1155"/>
      <c r="AN9" s="1156"/>
      <c r="AO9" s="292">
        <v>867838</v>
      </c>
      <c r="AP9" s="292">
        <v>86905</v>
      </c>
      <c r="AQ9" s="293">
        <v>107310</v>
      </c>
      <c r="AR9" s="294">
        <v>-19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510</v>
      </c>
      <c r="AL10" s="1155"/>
      <c r="AM10" s="1155"/>
      <c r="AN10" s="1156"/>
      <c r="AO10" s="295">
        <v>1325</v>
      </c>
      <c r="AP10" s="295">
        <v>133</v>
      </c>
      <c r="AQ10" s="296">
        <v>12629</v>
      </c>
      <c r="AR10" s="297">
        <v>-98.9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511</v>
      </c>
      <c r="AL11" s="1155"/>
      <c r="AM11" s="1155"/>
      <c r="AN11" s="1156"/>
      <c r="AO11" s="295">
        <v>158602</v>
      </c>
      <c r="AP11" s="295">
        <v>15882</v>
      </c>
      <c r="AQ11" s="296">
        <v>13528</v>
      </c>
      <c r="AR11" s="297">
        <v>17.399999999999999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512</v>
      </c>
      <c r="AL12" s="1155"/>
      <c r="AM12" s="1155"/>
      <c r="AN12" s="1156"/>
      <c r="AO12" s="295" t="s">
        <v>513</v>
      </c>
      <c r="AP12" s="295" t="s">
        <v>513</v>
      </c>
      <c r="AQ12" s="296">
        <v>1569</v>
      </c>
      <c r="AR12" s="297" t="s">
        <v>513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514</v>
      </c>
      <c r="AL13" s="1155"/>
      <c r="AM13" s="1155"/>
      <c r="AN13" s="1156"/>
      <c r="AO13" s="295" t="s">
        <v>513</v>
      </c>
      <c r="AP13" s="295" t="s">
        <v>513</v>
      </c>
      <c r="AQ13" s="296" t="s">
        <v>513</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515</v>
      </c>
      <c r="AL14" s="1155"/>
      <c r="AM14" s="1155"/>
      <c r="AN14" s="1156"/>
      <c r="AO14" s="295">
        <v>70448</v>
      </c>
      <c r="AP14" s="295">
        <v>7055</v>
      </c>
      <c r="AQ14" s="296">
        <v>5788</v>
      </c>
      <c r="AR14" s="297">
        <v>21.9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516</v>
      </c>
      <c r="AL15" s="1155"/>
      <c r="AM15" s="1155"/>
      <c r="AN15" s="1156"/>
      <c r="AO15" s="295">
        <v>66554</v>
      </c>
      <c r="AP15" s="295">
        <v>6665</v>
      </c>
      <c r="AQ15" s="296">
        <v>2674</v>
      </c>
      <c r="AR15" s="297">
        <v>149.30000000000001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517</v>
      </c>
      <c r="AL16" s="1158"/>
      <c r="AM16" s="1158"/>
      <c r="AN16" s="1159"/>
      <c r="AO16" s="295">
        <v>-89616</v>
      </c>
      <c r="AP16" s="295">
        <v>-8974</v>
      </c>
      <c r="AQ16" s="296">
        <v>-10217</v>
      </c>
      <c r="AR16" s="297">
        <v>-12.2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1075151</v>
      </c>
      <c r="AP17" s="295">
        <v>107666</v>
      </c>
      <c r="AQ17" s="296">
        <v>133280</v>
      </c>
      <c r="AR17" s="297">
        <v>-19.2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522</v>
      </c>
      <c r="AL21" s="1150"/>
      <c r="AM21" s="1150"/>
      <c r="AN21" s="1151"/>
      <c r="AO21" s="307">
        <v>10.41</v>
      </c>
      <c r="AP21" s="308">
        <v>12.41</v>
      </c>
      <c r="AQ21" s="309">
        <v>-2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523</v>
      </c>
      <c r="AL22" s="1150"/>
      <c r="AM22" s="1150"/>
      <c r="AN22" s="1151"/>
      <c r="AO22" s="312">
        <v>94.4</v>
      </c>
      <c r="AP22" s="313">
        <v>96.1</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528</v>
      </c>
      <c r="AL32" s="1166"/>
      <c r="AM32" s="1166"/>
      <c r="AN32" s="1167"/>
      <c r="AO32" s="322">
        <v>632601</v>
      </c>
      <c r="AP32" s="322">
        <v>63349</v>
      </c>
      <c r="AQ32" s="323">
        <v>65207</v>
      </c>
      <c r="AR32" s="324">
        <v>-2.8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529</v>
      </c>
      <c r="AL33" s="1166"/>
      <c r="AM33" s="1166"/>
      <c r="AN33" s="1167"/>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530</v>
      </c>
      <c r="AL34" s="1166"/>
      <c r="AM34" s="1166"/>
      <c r="AN34" s="1167"/>
      <c r="AO34" s="322" t="s">
        <v>513</v>
      </c>
      <c r="AP34" s="322" t="s">
        <v>513</v>
      </c>
      <c r="AQ34" s="323" t="s">
        <v>513</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531</v>
      </c>
      <c r="AL35" s="1166"/>
      <c r="AM35" s="1166"/>
      <c r="AN35" s="1167"/>
      <c r="AO35" s="322">
        <v>74757</v>
      </c>
      <c r="AP35" s="322">
        <v>7486</v>
      </c>
      <c r="AQ35" s="323">
        <v>23731</v>
      </c>
      <c r="AR35" s="324">
        <v>-68.5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532</v>
      </c>
      <c r="AL36" s="1166"/>
      <c r="AM36" s="1166"/>
      <c r="AN36" s="1167"/>
      <c r="AO36" s="322">
        <v>52963</v>
      </c>
      <c r="AP36" s="322">
        <v>5304</v>
      </c>
      <c r="AQ36" s="323">
        <v>4111</v>
      </c>
      <c r="AR36" s="324">
        <v>29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533</v>
      </c>
      <c r="AL37" s="1166"/>
      <c r="AM37" s="1166"/>
      <c r="AN37" s="1167"/>
      <c r="AO37" s="322">
        <v>32</v>
      </c>
      <c r="AP37" s="322">
        <v>3</v>
      </c>
      <c r="AQ37" s="323">
        <v>745</v>
      </c>
      <c r="AR37" s="324">
        <v>-99.6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534</v>
      </c>
      <c r="AL38" s="1169"/>
      <c r="AM38" s="1169"/>
      <c r="AN38" s="1170"/>
      <c r="AO38" s="325">
        <v>93</v>
      </c>
      <c r="AP38" s="325">
        <v>9</v>
      </c>
      <c r="AQ38" s="326">
        <v>5</v>
      </c>
      <c r="AR38" s="314">
        <v>80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535</v>
      </c>
      <c r="AL39" s="1169"/>
      <c r="AM39" s="1169"/>
      <c r="AN39" s="1170"/>
      <c r="AO39" s="322">
        <v>-43787</v>
      </c>
      <c r="AP39" s="322">
        <v>-4385</v>
      </c>
      <c r="AQ39" s="323">
        <v>-2298</v>
      </c>
      <c r="AR39" s="324">
        <v>90.8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536</v>
      </c>
      <c r="AL40" s="1166"/>
      <c r="AM40" s="1166"/>
      <c r="AN40" s="1167"/>
      <c r="AO40" s="322">
        <v>-496540</v>
      </c>
      <c r="AP40" s="322">
        <v>-49724</v>
      </c>
      <c r="AQ40" s="323">
        <v>-66358</v>
      </c>
      <c r="AR40" s="324">
        <v>-25.1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220119</v>
      </c>
      <c r="AP41" s="322">
        <v>22043</v>
      </c>
      <c r="AQ41" s="323">
        <v>25144</v>
      </c>
      <c r="AR41" s="324">
        <v>-12.3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504</v>
      </c>
      <c r="AN49" s="1162" t="s">
        <v>540</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1230018</v>
      </c>
      <c r="AN51" s="344">
        <v>115386</v>
      </c>
      <c r="AO51" s="345">
        <v>83.9</v>
      </c>
      <c r="AP51" s="346">
        <v>105751</v>
      </c>
      <c r="AQ51" s="347">
        <v>50.4</v>
      </c>
      <c r="AR51" s="348">
        <v>33.5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631634</v>
      </c>
      <c r="AN52" s="352">
        <v>59253</v>
      </c>
      <c r="AO52" s="353">
        <v>27.3</v>
      </c>
      <c r="AP52" s="354">
        <v>49969</v>
      </c>
      <c r="AQ52" s="355">
        <v>39.9</v>
      </c>
      <c r="AR52" s="356">
        <v>-12.6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1318647</v>
      </c>
      <c r="AN53" s="344">
        <v>125909</v>
      </c>
      <c r="AO53" s="345">
        <v>9.1</v>
      </c>
      <c r="AP53" s="346">
        <v>158564</v>
      </c>
      <c r="AQ53" s="347">
        <v>49.9</v>
      </c>
      <c r="AR53" s="348">
        <v>-40.799999999999997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614705</v>
      </c>
      <c r="AN54" s="352">
        <v>58694</v>
      </c>
      <c r="AO54" s="353">
        <v>-0.9</v>
      </c>
      <c r="AP54" s="354">
        <v>48412</v>
      </c>
      <c r="AQ54" s="355">
        <v>-3.1</v>
      </c>
      <c r="AR54" s="356">
        <v>2.2000000000000002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1250028</v>
      </c>
      <c r="AN55" s="344">
        <v>121256</v>
      </c>
      <c r="AO55" s="345">
        <v>-3.7</v>
      </c>
      <c r="AP55" s="346">
        <v>128611</v>
      </c>
      <c r="AQ55" s="347">
        <v>-18.899999999999999</v>
      </c>
      <c r="AR55" s="348">
        <v>15.2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511942</v>
      </c>
      <c r="AN56" s="352">
        <v>49660</v>
      </c>
      <c r="AO56" s="353">
        <v>-15.4</v>
      </c>
      <c r="AP56" s="354">
        <v>61552</v>
      </c>
      <c r="AQ56" s="355">
        <v>27.1</v>
      </c>
      <c r="AR56" s="356">
        <v>-42.5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1019992</v>
      </c>
      <c r="AN57" s="344">
        <v>100611</v>
      </c>
      <c r="AO57" s="345">
        <v>-17</v>
      </c>
      <c r="AP57" s="346">
        <v>138651</v>
      </c>
      <c r="AQ57" s="347">
        <v>7.8</v>
      </c>
      <c r="AR57" s="348">
        <v>-24.8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358888</v>
      </c>
      <c r="AN58" s="352">
        <v>35400</v>
      </c>
      <c r="AO58" s="353">
        <v>-28.7</v>
      </c>
      <c r="AP58" s="354">
        <v>71211</v>
      </c>
      <c r="AQ58" s="355">
        <v>15.7</v>
      </c>
      <c r="AR58" s="356">
        <v>-44.4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1099639</v>
      </c>
      <c r="AN59" s="344">
        <v>110118</v>
      </c>
      <c r="AO59" s="345">
        <v>9.4</v>
      </c>
      <c r="AP59" s="346">
        <v>122882</v>
      </c>
      <c r="AQ59" s="347">
        <v>-11.4</v>
      </c>
      <c r="AR59" s="348">
        <v>20.8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333039</v>
      </c>
      <c r="AN60" s="352">
        <v>33351</v>
      </c>
      <c r="AO60" s="353">
        <v>-5.8</v>
      </c>
      <c r="AP60" s="354">
        <v>65785</v>
      </c>
      <c r="AQ60" s="355">
        <v>-7.6</v>
      </c>
      <c r="AR60" s="356">
        <v>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1183665</v>
      </c>
      <c r="AN61" s="359">
        <v>114656</v>
      </c>
      <c r="AO61" s="360">
        <v>16.3</v>
      </c>
      <c r="AP61" s="361">
        <v>130892</v>
      </c>
      <c r="AQ61" s="362">
        <v>15.6</v>
      </c>
      <c r="AR61" s="348">
        <v>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490042</v>
      </c>
      <c r="AN62" s="352">
        <v>47272</v>
      </c>
      <c r="AO62" s="353">
        <v>-4.7</v>
      </c>
      <c r="AP62" s="354">
        <v>59386</v>
      </c>
      <c r="AQ62" s="355">
        <v>14.4</v>
      </c>
      <c r="AR62" s="356">
        <v>-19.100000000000001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kxNM9Mo/qEfxYs29KYZ3sLlGRMTawsn3gJDaiW40JHgfsRVU4girRIQ9ZMeWq3nuB/4kkpEe7khmnfNjUM99w==" saltValue="o5iqpeOgkLR7BQlHa2Po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cMrPLjUsSojroQQs/ReoMYVgVscJEmuPRnYdS6+8i3Rd0JuRropfpgXgw3/0Xx0GOS7dSGCRWLyNNkp0tqKGQ==" saltValue="H9EX+BkB7tHnMuCvs53N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GIu5HERWSiOBsxo0RMgx9ljIRcxbXy/rudWd+N7uApEE8OM6FzorfiM6vdeHtSE+QebrrCLtwp+Szt3ID7vFA==" saltValue="GHpqTtZeDzAAD+mrC0ph4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4" t="s">
        <v>3</v>
      </c>
      <c r="D47" s="1174"/>
      <c r="E47" s="1175"/>
      <c r="F47" s="11">
        <v>36.51</v>
      </c>
      <c r="G47" s="12">
        <v>36.78</v>
      </c>
      <c r="H47" s="12">
        <v>35.450000000000003</v>
      </c>
      <c r="I47" s="12">
        <v>35.44</v>
      </c>
      <c r="J47" s="13">
        <v>30.58</v>
      </c>
    </row>
    <row r="48" spans="2:10" ht="57.75" customHeight="1" x14ac:dyDescent="0.15">
      <c r="B48" s="14"/>
      <c r="C48" s="1176" t="s">
        <v>4</v>
      </c>
      <c r="D48" s="1176"/>
      <c r="E48" s="1177"/>
      <c r="F48" s="15">
        <v>3.77</v>
      </c>
      <c r="G48" s="16">
        <v>2.78</v>
      </c>
      <c r="H48" s="16">
        <v>5.25</v>
      </c>
      <c r="I48" s="16">
        <v>2.84</v>
      </c>
      <c r="J48" s="17">
        <v>2.74</v>
      </c>
    </row>
    <row r="49" spans="2:10" ht="57.75" customHeight="1" thickBot="1" x14ac:dyDescent="0.2">
      <c r="B49" s="18"/>
      <c r="C49" s="1178" t="s">
        <v>5</v>
      </c>
      <c r="D49" s="1178"/>
      <c r="E49" s="1179"/>
      <c r="F49" s="19">
        <v>2.38</v>
      </c>
      <c r="G49" s="20" t="s">
        <v>561</v>
      </c>
      <c r="H49" s="20">
        <v>2.58</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nS1JtGLfeo7lgma5XwhrdaCEcIogmag+X1m/d9DjT/uaG2l4cgxNuH7PNUu3QWeNWrW19f3Lg6QB1f1r4ITbQ==" saltValue="CEbMuG2g1yVEcxdu5dAU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N2036</cp:lastModifiedBy>
  <cp:lastPrinted>2019-03-12T08:09:20Z</cp:lastPrinted>
  <dcterms:created xsi:type="dcterms:W3CDTF">2019-02-14T05:08:12Z</dcterms:created>
  <dcterms:modified xsi:type="dcterms:W3CDTF">2019-10-28T04:03:12Z</dcterms:modified>
  <cp:category/>
</cp:coreProperties>
</file>